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20" windowWidth="13380" windowHeight="3996"/>
  </bookViews>
  <sheets>
    <sheet name="Sheet1" sheetId="1" r:id="rId1"/>
    <sheet name="Sheet2" sheetId="2" r:id="rId2"/>
    <sheet name="Sheet3" sheetId="3" r:id="rId3"/>
  </sheets>
  <definedNames>
    <definedName name="_xlnm.Print_Titles" localSheetId="0">Sheet1!$2:$3</definedName>
  </definedNames>
  <calcPr calcId="145621"/>
</workbook>
</file>

<file path=xl/calcChain.xml><?xml version="1.0" encoding="utf-8"?>
<calcChain xmlns="http://schemas.openxmlformats.org/spreadsheetml/2006/main">
  <c r="G12" i="1" l="1"/>
  <c r="M12" i="1" s="1"/>
  <c r="L5" i="1"/>
  <c r="L6" i="1"/>
  <c r="L7" i="1"/>
  <c r="L8" i="1"/>
  <c r="L9" i="1"/>
  <c r="L10" i="1"/>
  <c r="L11"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4" i="1"/>
  <c r="G5" i="1"/>
  <c r="G6" i="1"/>
  <c r="G7" i="1"/>
  <c r="G8" i="1"/>
  <c r="G9" i="1"/>
  <c r="G10" i="1"/>
  <c r="G11" i="1"/>
  <c r="G13" i="1"/>
  <c r="G14" i="1"/>
  <c r="G15" i="1"/>
  <c r="G16" i="1"/>
  <c r="G17" i="1"/>
  <c r="G18" i="1"/>
  <c r="G19" i="1"/>
  <c r="G20" i="1"/>
  <c r="G21" i="1"/>
  <c r="G22" i="1"/>
  <c r="G23" i="1"/>
  <c r="G24" i="1"/>
  <c r="M24" i="1" s="1"/>
  <c r="G25" i="1"/>
  <c r="G26" i="1"/>
  <c r="G27" i="1"/>
  <c r="G28" i="1"/>
  <c r="G29" i="1"/>
  <c r="G30" i="1"/>
  <c r="G31" i="1"/>
  <c r="G32" i="1"/>
  <c r="G33" i="1"/>
  <c r="G34" i="1"/>
  <c r="G35" i="1"/>
  <c r="G36" i="1"/>
  <c r="G37" i="1"/>
  <c r="G38" i="1"/>
  <c r="G39" i="1"/>
  <c r="G40" i="1"/>
  <c r="G41" i="1"/>
  <c r="G42" i="1"/>
  <c r="G43" i="1"/>
  <c r="G44" i="1"/>
  <c r="G45" i="1"/>
  <c r="G46" i="1"/>
  <c r="G47" i="1"/>
  <c r="G48" i="1"/>
  <c r="M48" i="1" s="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M88" i="1" s="1"/>
  <c r="G89" i="1"/>
  <c r="G90" i="1"/>
  <c r="G91" i="1"/>
  <c r="G92" i="1"/>
  <c r="G93" i="1"/>
  <c r="G94" i="1"/>
  <c r="G95" i="1"/>
  <c r="G96" i="1"/>
  <c r="G97" i="1"/>
  <c r="G98" i="1"/>
  <c r="G99" i="1"/>
  <c r="G100" i="1"/>
  <c r="G101" i="1"/>
  <c r="G102" i="1"/>
  <c r="G103" i="1"/>
  <c r="G104" i="1"/>
  <c r="G105" i="1"/>
  <c r="G4" i="1"/>
  <c r="M99" i="1" l="1"/>
  <c r="M91" i="1"/>
  <c r="M83" i="1"/>
  <c r="M67" i="1"/>
  <c r="M59" i="1"/>
  <c r="M51" i="1"/>
  <c r="M43" i="1"/>
  <c r="M35" i="1"/>
  <c r="M27" i="1"/>
  <c r="M19" i="1"/>
  <c r="M10" i="1"/>
  <c r="M56" i="1"/>
  <c r="M75" i="1"/>
  <c r="M105" i="1"/>
  <c r="M97" i="1"/>
  <c r="M89" i="1"/>
  <c r="M81" i="1"/>
  <c r="M73" i="1"/>
  <c r="M65" i="1"/>
  <c r="M57" i="1"/>
  <c r="M49" i="1"/>
  <c r="M41" i="1"/>
  <c r="M33" i="1"/>
  <c r="M25" i="1"/>
  <c r="M17" i="1"/>
  <c r="M8" i="1"/>
  <c r="M104" i="1"/>
  <c r="M96" i="1"/>
  <c r="M80" i="1"/>
  <c r="M72" i="1"/>
  <c r="M64" i="1"/>
  <c r="M40" i="1"/>
  <c r="M32" i="1"/>
  <c r="M16" i="1"/>
  <c r="M7" i="1"/>
  <c r="M101" i="1"/>
  <c r="M93" i="1"/>
  <c r="M85" i="1"/>
  <c r="M77" i="1"/>
  <c r="M69" i="1"/>
  <c r="M61" i="1"/>
  <c r="M53" i="1"/>
  <c r="M45" i="1"/>
  <c r="M37" i="1"/>
  <c r="M29" i="1"/>
  <c r="M21" i="1"/>
  <c r="M13" i="1"/>
  <c r="M100" i="1"/>
  <c r="M92" i="1"/>
  <c r="M84" i="1"/>
  <c r="M76" i="1"/>
  <c r="M68" i="1"/>
  <c r="M60" i="1"/>
  <c r="M52" i="1"/>
  <c r="M44" i="1"/>
  <c r="M36" i="1"/>
  <c r="M28" i="1"/>
  <c r="M20" i="1"/>
  <c r="M11" i="1"/>
  <c r="M98" i="1"/>
  <c r="M90" i="1"/>
  <c r="M82" i="1"/>
  <c r="M74" i="1"/>
  <c r="M66" i="1"/>
  <c r="M58" i="1"/>
  <c r="M50" i="1"/>
  <c r="M42" i="1"/>
  <c r="M34" i="1"/>
  <c r="M26" i="1"/>
  <c r="M18" i="1"/>
  <c r="M9" i="1"/>
  <c r="G107" i="1"/>
  <c r="M103" i="1"/>
  <c r="M95" i="1"/>
  <c r="M87" i="1"/>
  <c r="M79" i="1"/>
  <c r="M71" i="1"/>
  <c r="M63" i="1"/>
  <c r="M55" i="1"/>
  <c r="M47" i="1"/>
  <c r="M39" i="1"/>
  <c r="M31" i="1"/>
  <c r="M23" i="1"/>
  <c r="M15" i="1"/>
  <c r="M6" i="1"/>
  <c r="L107" i="1"/>
  <c r="M102" i="1"/>
  <c r="M94" i="1"/>
  <c r="M86" i="1"/>
  <c r="M78" i="1"/>
  <c r="M70" i="1"/>
  <c r="M62" i="1"/>
  <c r="M54" i="1"/>
  <c r="M46" i="1"/>
  <c r="M38" i="1"/>
  <c r="M30" i="1"/>
  <c r="M22" i="1"/>
  <c r="M14" i="1"/>
  <c r="M5" i="1"/>
  <c r="M4" i="1"/>
  <c r="M107" i="1" l="1"/>
</calcChain>
</file>

<file path=xl/sharedStrings.xml><?xml version="1.0" encoding="utf-8"?>
<sst xmlns="http://schemas.openxmlformats.org/spreadsheetml/2006/main" count="225" uniqueCount="179">
  <si>
    <t>Information</t>
  </si>
  <si>
    <t>Requests</t>
  </si>
  <si>
    <t>Recommendations</t>
  </si>
  <si>
    <t>Group</t>
  </si>
  <si>
    <t>Funding Account Number</t>
  </si>
  <si>
    <t>Operations</t>
  </si>
  <si>
    <t>Publicity &amp; Printing</t>
  </si>
  <si>
    <t>Capital</t>
  </si>
  <si>
    <t>Events</t>
  </si>
  <si>
    <t>Total Requests</t>
  </si>
  <si>
    <t>Total Recommendation</t>
  </si>
  <si>
    <t>Percentage</t>
  </si>
  <si>
    <t>American Medical Student Association, MIT</t>
  </si>
  <si>
    <t>Full funding.</t>
  </si>
  <si>
    <t>Association of Taiwanese Students</t>
  </si>
  <si>
    <t>Chamak</t>
  </si>
  <si>
    <t>Gospel Choir, MIT</t>
  </si>
  <si>
    <t>Mujeres Latinas</t>
  </si>
  <si>
    <t>Roadkill Buffet</t>
  </si>
  <si>
    <t>Undergraduate Biochemistry Association, MIT</t>
  </si>
  <si>
    <t>Notes</t>
  </si>
  <si>
    <t>Alternative Spring Break</t>
  </si>
  <si>
    <t>American Red Cross Team and Network</t>
  </si>
  <si>
    <t>Amnesty International</t>
  </si>
  <si>
    <t>Anime, MIT</t>
  </si>
  <si>
    <t>Armenian Society, MIT</t>
  </si>
  <si>
    <t>Asian American Association</t>
  </si>
  <si>
    <t>Asian Baptist Student Koinonia</t>
  </si>
  <si>
    <t>Asian Christian Fellowship</t>
  </si>
  <si>
    <t>Asian Dance Team</t>
  </si>
  <si>
    <t>Association of Puerto Rican Students</t>
  </si>
  <si>
    <t>Bhangra, MIT</t>
  </si>
  <si>
    <t>Black Women's Alliance</t>
  </si>
  <si>
    <t>Camp Kesem MIT</t>
  </si>
  <si>
    <t>Caving Club, MIT</t>
  </si>
  <si>
    <t>China Care, MIT</t>
  </si>
  <si>
    <t>China Development Initiative</t>
  </si>
  <si>
    <t>ClubChem</t>
  </si>
  <si>
    <t>Concert Band</t>
  </si>
  <si>
    <t>Cross Products</t>
  </si>
  <si>
    <t>Curling Club</t>
  </si>
  <si>
    <t>dynaMIT</t>
  </si>
  <si>
    <t>EMS, MIT</t>
  </si>
  <si>
    <t>Engineers Without Borders</t>
  </si>
  <si>
    <t>Forum, The</t>
  </si>
  <si>
    <t>G@MIT</t>
  </si>
  <si>
    <t>Global Poverty Initiative</t>
  </si>
  <si>
    <t>Habitat for Humanity</t>
  </si>
  <si>
    <t>Hillel</t>
  </si>
  <si>
    <t>Hindu Students Council, MIT</t>
  </si>
  <si>
    <t>Hong Kong Student Society</t>
  </si>
  <si>
    <t>InterVarsity, MIT</t>
  </si>
  <si>
    <t>Japanese Society of Undergraduates</t>
  </si>
  <si>
    <t>Latter-day Saint Student Association</t>
  </si>
  <si>
    <t>mitBEEF</t>
  </si>
  <si>
    <t>Network of Sloan Undergraduate Women</t>
  </si>
  <si>
    <t>OrigaMIT</t>
  </si>
  <si>
    <t>PAKSMIT</t>
  </si>
  <si>
    <t>Palestine@MIT</t>
  </si>
  <si>
    <t>Pro-Life, MIT</t>
  </si>
  <si>
    <t>Science Fiction Society, MIT</t>
  </si>
  <si>
    <t>Secular Society of MIT</t>
  </si>
  <si>
    <t>Shakespeare Ensemble, MIT</t>
  </si>
  <si>
    <t>Stop Our Silence</t>
  </si>
  <si>
    <t>Strategic Games Society</t>
  </si>
  <si>
    <t>Student Cable</t>
  </si>
  <si>
    <t>Team HBV</t>
  </si>
  <si>
    <t>Techiya</t>
  </si>
  <si>
    <t>Undergraduate Research Journal, MIT</t>
  </si>
  <si>
    <t>Full funding</t>
  </si>
  <si>
    <t>Full Funding</t>
  </si>
  <si>
    <t>No ASA space for capital</t>
  </si>
  <si>
    <t>Total</t>
  </si>
  <si>
    <t>Active Minds at MIT</t>
  </si>
  <si>
    <t>African Student's Association</t>
  </si>
  <si>
    <t>Assassin's Guild</t>
  </si>
  <si>
    <t>Biological Engineering and Biomedical Engineering Society, MIT</t>
  </si>
  <si>
    <t>Black Students' Union</t>
  </si>
  <si>
    <t>BrainTrust</t>
  </si>
  <si>
    <t>Casino Rueda, MIT</t>
  </si>
  <si>
    <t>Chinese Ensemble</t>
  </si>
  <si>
    <t>Chinese Students Club</t>
  </si>
  <si>
    <t>Colleges Against Cancer, MIT</t>
  </si>
  <si>
    <t>Colombian Association of MIT</t>
  </si>
  <si>
    <t>Debate Team, MIT</t>
  </si>
  <si>
    <t>Flying Club</t>
  </si>
  <si>
    <t>fossil free MIT</t>
  </si>
  <si>
    <t>Glass Blowing Club</t>
  </si>
  <si>
    <t>IEEE/ACM, MIT</t>
  </si>
  <si>
    <t>Kazakh Student Association, MIT</t>
  </si>
  <si>
    <t>Korean Student Association</t>
  </si>
  <si>
    <t>Kosher Food Club</t>
  </si>
  <si>
    <t>Kung-Fu Taichi</t>
  </si>
  <si>
    <t>La Union Chicana por Atzlan (LUChA)</t>
  </si>
  <si>
    <t>Laboratory for Chocolate Sciences</t>
  </si>
  <si>
    <t>Latino Cultural Center</t>
  </si>
  <si>
    <t>Leadership Training Institute</t>
  </si>
  <si>
    <t>Lift-MIT</t>
  </si>
  <si>
    <t>Marching Band MIT</t>
  </si>
  <si>
    <t>Mirchi MIT</t>
  </si>
  <si>
    <t>MITMAPS (Minority Association of Pre-Medical Students)</t>
  </si>
  <si>
    <t>Mocha Moves</t>
  </si>
  <si>
    <t>Muses MIT</t>
  </si>
  <si>
    <t>Musical Improvisation Ensemble MIT</t>
  </si>
  <si>
    <t>Musical Theatre Guild MIT</t>
  </si>
  <si>
    <t>Mystery Hunt</t>
  </si>
  <si>
    <t>National Society of Black Engineers</t>
  </si>
  <si>
    <t>Natya, MIT</t>
  </si>
  <si>
    <t>Ohms, MIT</t>
  </si>
  <si>
    <t>Orthodox Christian Fellowship</t>
  </si>
  <si>
    <t>Quidditch, MIT</t>
  </si>
  <si>
    <t>Rocket Team</t>
  </si>
  <si>
    <t>SMASH</t>
  </si>
  <si>
    <t>Society of Asian Scientists and Engineers</t>
  </si>
  <si>
    <t>Society of Hispanic Professional Engineers (SHPE)</t>
  </si>
  <si>
    <t>Sporting Clays Association, MIT</t>
  </si>
  <si>
    <t>Student Sex-Positive Group</t>
  </si>
  <si>
    <t>Students for Education Reform</t>
  </si>
  <si>
    <t>Syncopasian</t>
  </si>
  <si>
    <t>Vietnamese Students Association</t>
  </si>
  <si>
    <t>Wrong Funding Number?</t>
  </si>
  <si>
    <t>None yet</t>
  </si>
  <si>
    <t>100 Max for publicity. Please put expected number of attendees in the future for full funding for food</t>
  </si>
  <si>
    <t>Full Funding.</t>
  </si>
  <si>
    <t>Full Funding. Mannequins, shields, etc should go under Capital Expenditures next time</t>
  </si>
  <si>
    <t>Funding travel for 1000.</t>
  </si>
  <si>
    <t>Can't fund any part of retreats.</t>
  </si>
  <si>
    <t>Sponsorship packets considered publicity. Publicity maxed.</t>
  </si>
  <si>
    <t>No defense of banners, couldn't fund capital. Half social, half charity event. Can't fund charity but can fund half of it since it is also social event</t>
  </si>
  <si>
    <t>No space for capital. Please give more details for the event.</t>
  </si>
  <si>
    <t>Event publicity maxed.</t>
  </si>
  <si>
    <t>Full funding. If an instrument is purchased, it should belong to the Chinese Ensemble Club</t>
  </si>
  <si>
    <t>Full funding; $500 left for travel for fiscal year</t>
  </si>
  <si>
    <t>Half of operations funded because of travel allocation limitations</t>
  </si>
  <si>
    <t>Not Finboard-funded.</t>
  </si>
  <si>
    <t>Operations food capped at $6/undergrad member. Event food capped at $7/person, Include expected attendance in future to get funding for all events</t>
  </si>
  <si>
    <t>Fund Study Breaks, must include more information to get full funding for events, such as expected attendees and price break down</t>
  </si>
  <si>
    <t>Reduction in food amount for event. Consider Fresh Fund for more funding</t>
  </si>
  <si>
    <t>Food for members capped at $300/cycle for general meetings. Move General Body Meetings to operations next time</t>
  </si>
  <si>
    <t>No funding for retreats. Cut the food and utensils to be 700 for the Alumni Symposium. 271 given towards travel. 29 left for travel</t>
  </si>
  <si>
    <t>Need info on # of participants for for IAP class, battle of brownies, and easter egg hunt. Apply during appeals if necessary</t>
  </si>
  <si>
    <t>Cap of $100 for publicity. Give detail on # of atendees per event to get full funding</t>
  </si>
  <si>
    <t>Cannot fund retreats. Only funded half the amount for high school student snacks.</t>
  </si>
  <si>
    <t>Cannot fund fundraisers. Seek other funding sources for this.</t>
  </si>
  <si>
    <t>Casino Rueda price quote 400 dollars for Salsa party, thus reduced this event to 200 dollars funded from Mujeres Latinas. Only 7 dollars per person for food. Also make sure you numbers in defense match up with line items in future</t>
  </si>
  <si>
    <t>Please put all description in Budget Defense and have only a few words in the Line Item section. Full Funding otherwise</t>
  </si>
  <si>
    <t>No Defense Submitted</t>
  </si>
  <si>
    <t>Max for Publicity is 100</t>
  </si>
  <si>
    <t>Maximum travel allocated for the year ($1000). No funding t-shirts.</t>
  </si>
  <si>
    <t>Max of $7 per person for food</t>
  </si>
  <si>
    <t>Make sure line items match defenses</t>
  </si>
  <si>
    <t>Travel limit of 100 per cycle</t>
  </si>
  <si>
    <t>Max for Publicity is 100, Seek other methods, such as internet based, for storing information</t>
  </si>
  <si>
    <t>7 dollars per person on food for events</t>
  </si>
  <si>
    <t>Full funding. Food for community outreach should go under events. 920 left for travel</t>
  </si>
  <si>
    <t>Cut down publicity to $100. No more non-local travel left.</t>
  </si>
  <si>
    <t>Full funding. The request listed under capital should be listed under events.</t>
  </si>
  <si>
    <t>Full Funding. 300 left for travel</t>
  </si>
  <si>
    <t>2500 given for printing based on past allocations. Operation food is capped at 180 per cycle for 30 members. Event publicity is capped at 100 per event.</t>
  </si>
  <si>
    <t>Want to know what other schools contribute to mixer. Will not fund miscellaneous costs.</t>
  </si>
  <si>
    <t>Need to apply for ASA space before capital can be funded. Try to apply for a locker space. No funding for movies without plan to buy rights of movies</t>
  </si>
  <si>
    <t>$7/person budget for food (including utensils)</t>
  </si>
  <si>
    <t>No request or defense submitted</t>
  </si>
  <si>
    <t>Please have expected number of attendees at events in future to get full funding</t>
  </si>
  <si>
    <t>Full Funding. Want to see exactly how you plan to reduce account balance next time.</t>
  </si>
  <si>
    <t>Full funding ($500 left for travel for year; move tournaments to operations in the future)</t>
  </si>
  <si>
    <t>Travel for fiscal year capped (only 260 left for this cycle); funding 1200 of registration fees</t>
  </si>
  <si>
    <t>Snacks capped at 6*48</t>
  </si>
  <si>
    <t>Food capped at $7/person</t>
  </si>
  <si>
    <t>No ASA space; no funding for infographic designer; no numbers provided for food events; no funding for supplies (capital)</t>
  </si>
  <si>
    <t>Need more information for each of your event. Apply during the appeals with more information about expected attendance, quotes on banner/thank you cards; no funding for fundraisers</t>
  </si>
  <si>
    <t>Full Funding. $705 used for travel</t>
  </si>
  <si>
    <t>Local travel capped at 100/cycle</t>
  </si>
  <si>
    <t>Publicity cut to 100 max</t>
  </si>
  <si>
    <t>Publicity maxed to 100 dollars</t>
  </si>
  <si>
    <t>No funding for Tech ad because you are able to get a full free page of Tech Ads by contacting the Tech; addressed negative balance; publicity capped</t>
  </si>
  <si>
    <t>Full Funding, but would typically not fund "Bonding Event" since we don't fund retreats. This time Finboard still allocted money because Finboard is only funding 200 out of 2149 dollars of your budget, but in the future we may not fund this. Please ask for this 200 dollars to go to other events in the future instead</t>
  </si>
  <si>
    <t>Publicity limit of 100 per cycle</t>
  </si>
  <si>
    <t>UA - Finance Board - 2014 Winter (January-March) Allocations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</si>
</sst>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8"/>
      <color theme="1"/>
      <name val="Arial"/>
      <family val="2"/>
    </font>
    <font>
      <sz val="8"/>
      <color rgb="FF000000"/>
      <name val="Arial"/>
      <family val="2"/>
    </font>
    <font>
      <b/>
      <sz val="11"/>
      <color theme="1"/>
      <name val="Calibri"/>
      <family val="2"/>
      <scheme val="minor"/>
    </font>
    <font>
      <b/>
      <sz val="10"/>
      <color rgb="FF000000"/>
      <name val="Aril"/>
    </font>
    <font>
      <b/>
      <sz val="10"/>
      <color theme="1"/>
      <name val="Aril"/>
    </font>
    <font>
      <sz val="10"/>
      <color theme="1"/>
      <name val="Calibri"/>
      <family val="2"/>
      <scheme val="minor"/>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diagonal/>
    </border>
    <border>
      <left/>
      <right/>
      <top style="medium">
        <color rgb="FFCCCCCC"/>
      </top>
      <bottom style="medium">
        <color rgb="FFCCCCCC"/>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s>
  <cellStyleXfs count="1">
    <xf numFmtId="0" fontId="0" fillId="0" borderId="0"/>
  </cellStyleXfs>
  <cellXfs count="24">
    <xf numFmtId="0" fontId="0" fillId="0" borderId="0" xfId="0"/>
    <xf numFmtId="0" fontId="0" fillId="0" borderId="0" xfId="0" applyBorder="1"/>
    <xf numFmtId="0" fontId="4" fillId="0" borderId="0" xfId="0" applyFont="1" applyFill="1" applyBorder="1" applyAlignment="1">
      <alignment horizontal="center" vertical="center" wrapText="1" readingOrder="1"/>
    </xf>
    <xf numFmtId="0" fontId="5" fillId="0" borderId="0" xfId="0" applyFont="1" applyFill="1" applyBorder="1" applyAlignment="1">
      <alignment horizontal="center" vertical="center"/>
    </xf>
    <xf numFmtId="10" fontId="4" fillId="0" borderId="0" xfId="0" applyNumberFormat="1" applyFont="1" applyFill="1" applyBorder="1" applyAlignment="1">
      <alignment horizontal="center" vertical="center"/>
    </xf>
    <xf numFmtId="0" fontId="6" fillId="0" borderId="0" xfId="0" applyFont="1" applyFill="1" applyBorder="1"/>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wrapText="1" readingOrder="1"/>
    </xf>
    <xf numFmtId="0" fontId="1" fillId="0" borderId="5" xfId="0" applyFont="1" applyFill="1" applyBorder="1" applyAlignment="1">
      <alignment horizontal="center" vertical="center" wrapText="1"/>
    </xf>
    <xf numFmtId="0" fontId="2" fillId="0" borderId="3" xfId="0" applyFont="1" applyFill="1" applyBorder="1" applyAlignment="1">
      <alignment horizontal="center" vertical="center" wrapText="1" readingOrder="1"/>
    </xf>
    <xf numFmtId="0" fontId="2" fillId="0" borderId="6" xfId="0" applyFont="1" applyFill="1" applyBorder="1" applyAlignment="1">
      <alignment horizontal="center" vertical="center" wrapText="1" readingOrder="1"/>
    </xf>
    <xf numFmtId="0" fontId="2" fillId="0" borderId="8" xfId="0" applyFont="1" applyFill="1" applyBorder="1" applyAlignment="1">
      <alignment horizontal="center" vertical="center" wrapText="1" readingOrder="1"/>
    </xf>
    <xf numFmtId="0" fontId="2" fillId="0" borderId="9" xfId="0" applyFont="1" applyFill="1" applyBorder="1" applyAlignment="1">
      <alignment horizontal="center" vertical="center" wrapText="1" readingOrder="1"/>
    </xf>
    <xf numFmtId="0" fontId="2" fillId="0" borderId="7" xfId="0" applyFont="1" applyFill="1" applyBorder="1" applyAlignment="1">
      <alignment horizontal="center" vertical="center" wrapText="1" readingOrder="1"/>
    </xf>
    <xf numFmtId="0" fontId="2" fillId="0" borderId="10" xfId="0" applyFont="1" applyFill="1" applyBorder="1" applyAlignment="1">
      <alignment horizontal="center" vertical="center" wrapText="1" readingOrder="1"/>
    </xf>
    <xf numFmtId="0" fontId="2" fillId="0" borderId="12" xfId="0" applyFont="1" applyFill="1" applyBorder="1" applyAlignment="1">
      <alignment horizontal="center" vertical="center" wrapText="1" readingOrder="1"/>
    </xf>
    <xf numFmtId="0" fontId="2" fillId="0" borderId="13" xfId="0" applyFont="1" applyFill="1" applyBorder="1" applyAlignment="1">
      <alignment horizontal="center" vertical="center" wrapText="1" readingOrder="1"/>
    </xf>
    <xf numFmtId="0" fontId="2" fillId="0" borderId="14" xfId="0" applyFont="1" applyFill="1" applyBorder="1" applyAlignment="1">
      <alignment horizontal="center" vertical="center" wrapText="1" readingOrder="1"/>
    </xf>
    <xf numFmtId="10" fontId="2" fillId="0" borderId="11" xfId="0" applyNumberFormat="1" applyFont="1" applyFill="1" applyBorder="1" applyAlignment="1">
      <alignment horizontal="center" vertical="center" wrapText="1" readingOrder="1"/>
    </xf>
    <xf numFmtId="0" fontId="2" fillId="0" borderId="11" xfId="0" applyFont="1" applyFill="1" applyBorder="1" applyAlignment="1">
      <alignment horizontal="left" wrapText="1" readingOrder="1"/>
    </xf>
    <xf numFmtId="0" fontId="2" fillId="0" borderId="4" xfId="0" applyFont="1" applyFill="1" applyBorder="1" applyAlignment="1">
      <alignment horizontal="center" vertical="center" wrapText="1" readingOrder="1"/>
    </xf>
    <xf numFmtId="0" fontId="2" fillId="0" borderId="1" xfId="0" applyFont="1" applyFill="1" applyBorder="1" applyAlignment="1">
      <alignment horizontal="center" vertical="center" wrapText="1" readingOrder="1"/>
    </xf>
    <xf numFmtId="0" fontId="2" fillId="0" borderId="5" xfId="0" applyFont="1" applyFill="1" applyBorder="1" applyAlignment="1">
      <alignment horizontal="center" vertical="center" wrapText="1" readingOrder="1"/>
    </xf>
    <xf numFmtId="0" fontId="3" fillId="0"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abSelected="1" zoomScaleNormal="100" workbookViewId="0">
      <pane xSplit="2" ySplit="3" topLeftCell="C19" activePane="bottomRight" state="frozen"/>
      <selection pane="topRight" activeCell="C1" sqref="C1"/>
      <selection pane="bottomLeft" activeCell="A3" sqref="A3"/>
      <selection pane="bottomRight" activeCell="J104" sqref="J104"/>
    </sheetView>
  </sheetViews>
  <sheetFormatPr defaultRowHeight="14.4"/>
  <cols>
    <col min="1" max="1" width="12.6640625" customWidth="1"/>
    <col min="2" max="2" width="11" style="1" hidden="1" customWidth="1"/>
    <col min="5" max="5" width="6.109375" customWidth="1"/>
    <col min="12" max="12" width="14.33203125" customWidth="1"/>
    <col min="14" max="14" width="30.33203125" customWidth="1"/>
  </cols>
  <sheetData>
    <row r="1" spans="1:14">
      <c r="A1" s="23" t="s">
        <v>178</v>
      </c>
      <c r="B1" s="23"/>
      <c r="C1" s="23"/>
      <c r="D1" s="23"/>
      <c r="E1" s="23"/>
      <c r="F1" s="23"/>
      <c r="G1" s="23"/>
      <c r="H1" s="23"/>
      <c r="I1" s="23"/>
      <c r="J1" s="23"/>
      <c r="K1" s="23"/>
      <c r="L1" s="23"/>
      <c r="M1" s="23"/>
      <c r="N1" s="23"/>
    </row>
    <row r="2" spans="1:14" ht="17.399999999999999" customHeight="1">
      <c r="A2" s="6"/>
      <c r="B2" s="7" t="s">
        <v>0</v>
      </c>
      <c r="C2" s="20" t="s">
        <v>1</v>
      </c>
      <c r="D2" s="21"/>
      <c r="E2" s="21"/>
      <c r="F2" s="21"/>
      <c r="G2" s="22"/>
      <c r="H2" s="20" t="s">
        <v>2</v>
      </c>
      <c r="I2" s="21"/>
      <c r="J2" s="21"/>
      <c r="K2" s="21"/>
      <c r="L2" s="21"/>
      <c r="M2" s="8"/>
      <c r="N2" s="8"/>
    </row>
    <row r="3" spans="1:14" ht="31.2" thickBot="1">
      <c r="A3" s="12" t="s">
        <v>3</v>
      </c>
      <c r="B3" s="9" t="s">
        <v>4</v>
      </c>
      <c r="C3" s="9" t="s">
        <v>5</v>
      </c>
      <c r="D3" s="9" t="s">
        <v>6</v>
      </c>
      <c r="E3" s="9" t="s">
        <v>7</v>
      </c>
      <c r="F3" s="9" t="s">
        <v>8</v>
      </c>
      <c r="G3" s="10" t="s">
        <v>9</v>
      </c>
      <c r="H3" s="9" t="s">
        <v>5</v>
      </c>
      <c r="I3" s="9" t="s">
        <v>6</v>
      </c>
      <c r="J3" s="9" t="s">
        <v>7</v>
      </c>
      <c r="K3" s="9" t="s">
        <v>8</v>
      </c>
      <c r="L3" s="9" t="s">
        <v>10</v>
      </c>
      <c r="M3" s="12" t="s">
        <v>11</v>
      </c>
      <c r="N3" s="12" t="s">
        <v>20</v>
      </c>
    </row>
    <row r="4" spans="1:14" ht="36.6" customHeight="1" thickBot="1">
      <c r="A4" s="11" t="s">
        <v>73</v>
      </c>
      <c r="B4" s="14">
        <v>2721218</v>
      </c>
      <c r="C4" s="15">
        <v>0</v>
      </c>
      <c r="D4" s="16">
        <v>115</v>
      </c>
      <c r="E4" s="16">
        <v>0</v>
      </c>
      <c r="F4" s="16">
        <v>1250</v>
      </c>
      <c r="G4" s="17">
        <f>SUM(C4:F4)</f>
        <v>1365</v>
      </c>
      <c r="H4" s="15">
        <v>0</v>
      </c>
      <c r="I4" s="16">
        <v>100</v>
      </c>
      <c r="J4" s="16">
        <v>0</v>
      </c>
      <c r="K4" s="16">
        <v>1000</v>
      </c>
      <c r="L4" s="17">
        <f>SUM(H4:K4)</f>
        <v>1100</v>
      </c>
      <c r="M4" s="18">
        <f>L4/G4</f>
        <v>0.80586080586080588</v>
      </c>
      <c r="N4" s="19" t="s">
        <v>122</v>
      </c>
    </row>
    <row r="5" spans="1:14" ht="26.4" customHeight="1" thickBot="1">
      <c r="A5" s="11" t="s">
        <v>74</v>
      </c>
      <c r="B5" s="13">
        <v>2720006</v>
      </c>
      <c r="C5" s="15">
        <v>527</v>
      </c>
      <c r="D5" s="16">
        <v>30</v>
      </c>
      <c r="E5" s="16">
        <v>0</v>
      </c>
      <c r="F5" s="16">
        <v>1347</v>
      </c>
      <c r="G5" s="17">
        <f t="shared" ref="G5:G68" si="0">SUM(C5:F5)</f>
        <v>1904</v>
      </c>
      <c r="H5" s="15">
        <v>300</v>
      </c>
      <c r="I5" s="16">
        <v>30</v>
      </c>
      <c r="J5" s="16">
        <v>0</v>
      </c>
      <c r="K5" s="16">
        <v>966</v>
      </c>
      <c r="L5" s="17">
        <f t="shared" ref="L5:L68" si="1">SUM(H5:K5)</f>
        <v>1296</v>
      </c>
      <c r="M5" s="18">
        <f t="shared" ref="M5:M68" si="2">L5/G5</f>
        <v>0.68067226890756305</v>
      </c>
      <c r="N5" s="19" t="s">
        <v>159</v>
      </c>
    </row>
    <row r="6" spans="1:14" ht="21" thickBot="1">
      <c r="A6" s="11" t="s">
        <v>21</v>
      </c>
      <c r="B6" s="13">
        <v>2720020</v>
      </c>
      <c r="C6" s="15">
        <v>300</v>
      </c>
      <c r="D6" s="16">
        <v>50</v>
      </c>
      <c r="E6" s="16">
        <v>0</v>
      </c>
      <c r="F6" s="16">
        <v>970</v>
      </c>
      <c r="G6" s="17">
        <f t="shared" si="0"/>
        <v>1320</v>
      </c>
      <c r="H6" s="15">
        <v>300</v>
      </c>
      <c r="I6" s="16">
        <v>50</v>
      </c>
      <c r="J6" s="16">
        <v>0</v>
      </c>
      <c r="K6" s="16">
        <v>970</v>
      </c>
      <c r="L6" s="17">
        <f t="shared" si="1"/>
        <v>1320</v>
      </c>
      <c r="M6" s="18">
        <f t="shared" si="2"/>
        <v>1</v>
      </c>
      <c r="N6" s="19" t="s">
        <v>123</v>
      </c>
    </row>
    <row r="7" spans="1:14" ht="31.2" thickBot="1">
      <c r="A7" s="11" t="s">
        <v>12</v>
      </c>
      <c r="B7" s="13">
        <v>2720337</v>
      </c>
      <c r="C7" s="15">
        <v>0</v>
      </c>
      <c r="D7" s="16">
        <v>50</v>
      </c>
      <c r="E7" s="16">
        <v>0</v>
      </c>
      <c r="F7" s="16">
        <v>1010</v>
      </c>
      <c r="G7" s="17">
        <f t="shared" si="0"/>
        <v>1060</v>
      </c>
      <c r="H7" s="15">
        <v>0</v>
      </c>
      <c r="I7" s="16">
        <v>50</v>
      </c>
      <c r="J7" s="16">
        <v>0</v>
      </c>
      <c r="K7" s="16">
        <v>1010</v>
      </c>
      <c r="L7" s="17">
        <f t="shared" si="1"/>
        <v>1060</v>
      </c>
      <c r="M7" s="18">
        <f t="shared" si="2"/>
        <v>1</v>
      </c>
      <c r="N7" s="19" t="s">
        <v>13</v>
      </c>
    </row>
    <row r="8" spans="1:14" ht="37.200000000000003" customHeight="1" thickBot="1">
      <c r="A8" s="11" t="s">
        <v>22</v>
      </c>
      <c r="B8" s="13">
        <v>2720339</v>
      </c>
      <c r="C8" s="15">
        <v>1283</v>
      </c>
      <c r="D8" s="16">
        <v>40</v>
      </c>
      <c r="E8" s="16">
        <v>0</v>
      </c>
      <c r="F8" s="16">
        <v>220</v>
      </c>
      <c r="G8" s="17">
        <f t="shared" si="0"/>
        <v>1543</v>
      </c>
      <c r="H8" s="15">
        <v>1283</v>
      </c>
      <c r="I8" s="16">
        <v>40</v>
      </c>
      <c r="J8" s="16">
        <v>0</v>
      </c>
      <c r="K8" s="16">
        <v>220</v>
      </c>
      <c r="L8" s="17">
        <f t="shared" si="1"/>
        <v>1543</v>
      </c>
      <c r="M8" s="18">
        <f t="shared" si="2"/>
        <v>1</v>
      </c>
      <c r="N8" s="19" t="s">
        <v>124</v>
      </c>
    </row>
    <row r="9" spans="1:14" ht="21" thickBot="1">
      <c r="A9" s="11" t="s">
        <v>23</v>
      </c>
      <c r="B9" s="13">
        <v>2720022</v>
      </c>
      <c r="C9" s="15">
        <v>66</v>
      </c>
      <c r="D9" s="16">
        <v>120</v>
      </c>
      <c r="E9" s="16">
        <v>0</v>
      </c>
      <c r="F9" s="16">
        <v>1940</v>
      </c>
      <c r="G9" s="17">
        <f t="shared" si="0"/>
        <v>2126</v>
      </c>
      <c r="H9" s="15">
        <v>66</v>
      </c>
      <c r="I9" s="16">
        <v>100</v>
      </c>
      <c r="J9" s="16">
        <v>0</v>
      </c>
      <c r="K9" s="16">
        <v>1840</v>
      </c>
      <c r="L9" s="17">
        <f t="shared" si="1"/>
        <v>2006</v>
      </c>
      <c r="M9" s="18">
        <f t="shared" si="2"/>
        <v>0.94355597365945443</v>
      </c>
      <c r="N9" s="19" t="s">
        <v>125</v>
      </c>
    </row>
    <row r="10" spans="1:14" ht="27" customHeight="1" thickBot="1">
      <c r="A10" s="11" t="s">
        <v>24</v>
      </c>
      <c r="B10" s="13">
        <v>2720025</v>
      </c>
      <c r="C10" s="15">
        <v>20</v>
      </c>
      <c r="D10" s="16">
        <v>34</v>
      </c>
      <c r="E10" s="16">
        <v>690</v>
      </c>
      <c r="F10" s="16">
        <v>160</v>
      </c>
      <c r="G10" s="17">
        <f t="shared" si="0"/>
        <v>904</v>
      </c>
      <c r="H10" s="15">
        <v>20</v>
      </c>
      <c r="I10" s="16">
        <v>34</v>
      </c>
      <c r="J10" s="16">
        <v>690</v>
      </c>
      <c r="K10" s="16">
        <v>160</v>
      </c>
      <c r="L10" s="17">
        <f t="shared" si="1"/>
        <v>904</v>
      </c>
      <c r="M10" s="18">
        <f t="shared" si="2"/>
        <v>1</v>
      </c>
      <c r="N10" s="19" t="s">
        <v>164</v>
      </c>
    </row>
    <row r="11" spans="1:14" ht="21" thickBot="1">
      <c r="A11" s="11" t="s">
        <v>25</v>
      </c>
      <c r="B11" s="13">
        <v>2721311</v>
      </c>
      <c r="C11" s="15">
        <v>250</v>
      </c>
      <c r="D11" s="16">
        <v>100</v>
      </c>
      <c r="E11" s="16">
        <v>0</v>
      </c>
      <c r="F11" s="16">
        <v>350</v>
      </c>
      <c r="G11" s="17">
        <f t="shared" si="0"/>
        <v>700</v>
      </c>
      <c r="H11" s="15">
        <v>250</v>
      </c>
      <c r="I11" s="16">
        <v>100</v>
      </c>
      <c r="J11" s="16">
        <v>0</v>
      </c>
      <c r="K11" s="16">
        <v>350</v>
      </c>
      <c r="L11" s="17">
        <f t="shared" si="1"/>
        <v>700</v>
      </c>
      <c r="M11" s="18">
        <f t="shared" si="2"/>
        <v>1</v>
      </c>
      <c r="N11" s="19" t="s">
        <v>70</v>
      </c>
    </row>
    <row r="12" spans="1:14" ht="21" thickBot="1">
      <c r="A12" s="11" t="s">
        <v>26</v>
      </c>
      <c r="B12" s="13">
        <v>2720432</v>
      </c>
      <c r="C12" s="15">
        <v>40</v>
      </c>
      <c r="D12" s="16">
        <v>100</v>
      </c>
      <c r="E12" s="16">
        <v>200</v>
      </c>
      <c r="F12" s="16">
        <v>1020</v>
      </c>
      <c r="G12" s="17">
        <f t="shared" si="0"/>
        <v>1360</v>
      </c>
      <c r="H12" s="15">
        <v>40</v>
      </c>
      <c r="I12" s="16">
        <v>100</v>
      </c>
      <c r="J12" s="16">
        <v>200</v>
      </c>
      <c r="K12" s="16">
        <v>1020</v>
      </c>
      <c r="L12" s="17">
        <v>1360</v>
      </c>
      <c r="M12" s="18">
        <f t="shared" si="2"/>
        <v>1</v>
      </c>
      <c r="N12" s="19" t="s">
        <v>123</v>
      </c>
    </row>
    <row r="13" spans="1:14" ht="21" thickBot="1">
      <c r="A13" s="11" t="s">
        <v>27</v>
      </c>
      <c r="B13" s="13">
        <v>2720027</v>
      </c>
      <c r="C13" s="15">
        <v>110</v>
      </c>
      <c r="D13" s="16">
        <v>30</v>
      </c>
      <c r="E13" s="16">
        <v>330</v>
      </c>
      <c r="F13" s="16">
        <v>100</v>
      </c>
      <c r="G13" s="17">
        <f t="shared" si="0"/>
        <v>570</v>
      </c>
      <c r="H13" s="15">
        <v>110</v>
      </c>
      <c r="I13" s="16">
        <v>30</v>
      </c>
      <c r="J13" s="16">
        <v>330</v>
      </c>
      <c r="K13" s="16">
        <v>100</v>
      </c>
      <c r="L13" s="17">
        <f t="shared" si="1"/>
        <v>570</v>
      </c>
      <c r="M13" s="18">
        <f t="shared" si="2"/>
        <v>1</v>
      </c>
      <c r="N13" s="19" t="s">
        <v>70</v>
      </c>
    </row>
    <row r="14" spans="1:14" ht="21" thickBot="1">
      <c r="A14" s="11" t="s">
        <v>28</v>
      </c>
      <c r="B14" s="13">
        <v>2720166</v>
      </c>
      <c r="C14" s="15">
        <v>0</v>
      </c>
      <c r="D14" s="16">
        <v>100</v>
      </c>
      <c r="E14" s="16">
        <v>30</v>
      </c>
      <c r="F14" s="16">
        <v>560</v>
      </c>
      <c r="G14" s="17">
        <f t="shared" si="0"/>
        <v>690</v>
      </c>
      <c r="H14" s="15">
        <v>0</v>
      </c>
      <c r="I14" s="16">
        <v>100</v>
      </c>
      <c r="J14" s="16">
        <v>30</v>
      </c>
      <c r="K14" s="16">
        <v>560</v>
      </c>
      <c r="L14" s="17">
        <f t="shared" si="1"/>
        <v>690</v>
      </c>
      <c r="M14" s="18">
        <f t="shared" si="2"/>
        <v>1</v>
      </c>
      <c r="N14" s="19" t="s">
        <v>70</v>
      </c>
    </row>
    <row r="15" spans="1:14" ht="21" thickBot="1">
      <c r="A15" s="11" t="s">
        <v>29</v>
      </c>
      <c r="B15" s="13">
        <v>2721354</v>
      </c>
      <c r="C15" s="15">
        <v>300</v>
      </c>
      <c r="D15" s="16">
        <v>30</v>
      </c>
      <c r="E15" s="16">
        <v>0</v>
      </c>
      <c r="F15" s="16">
        <v>0</v>
      </c>
      <c r="G15" s="17">
        <f t="shared" si="0"/>
        <v>330</v>
      </c>
      <c r="H15" s="15">
        <v>120</v>
      </c>
      <c r="I15" s="16">
        <v>30</v>
      </c>
      <c r="J15" s="16">
        <v>0</v>
      </c>
      <c r="K15" s="16">
        <v>0</v>
      </c>
      <c r="L15" s="17">
        <f t="shared" si="1"/>
        <v>150</v>
      </c>
      <c r="M15" s="18">
        <f t="shared" si="2"/>
        <v>0.45454545454545453</v>
      </c>
      <c r="N15" s="19" t="s">
        <v>126</v>
      </c>
    </row>
    <row r="16" spans="1:14" ht="15" thickBot="1">
      <c r="A16" s="11" t="s">
        <v>75</v>
      </c>
      <c r="B16" s="13">
        <v>2720031</v>
      </c>
      <c r="C16" s="15">
        <v>200</v>
      </c>
      <c r="D16" s="16">
        <v>50</v>
      </c>
      <c r="E16" s="16">
        <v>500</v>
      </c>
      <c r="F16" s="16">
        <v>500</v>
      </c>
      <c r="G16" s="17">
        <f t="shared" si="0"/>
        <v>1250</v>
      </c>
      <c r="H16" s="15">
        <v>200</v>
      </c>
      <c r="I16" s="16">
        <v>50</v>
      </c>
      <c r="J16" s="16">
        <v>500</v>
      </c>
      <c r="K16" s="16">
        <v>500</v>
      </c>
      <c r="L16" s="17">
        <f t="shared" si="1"/>
        <v>1250</v>
      </c>
      <c r="M16" s="18">
        <f t="shared" si="2"/>
        <v>1</v>
      </c>
      <c r="N16" s="19" t="s">
        <v>70</v>
      </c>
    </row>
    <row r="17" spans="1:14" ht="31.2" thickBot="1">
      <c r="A17" s="11" t="s">
        <v>30</v>
      </c>
      <c r="B17" s="13">
        <v>2720033</v>
      </c>
      <c r="C17" s="15">
        <v>290</v>
      </c>
      <c r="D17" s="16">
        <v>0</v>
      </c>
      <c r="E17" s="16">
        <v>0</v>
      </c>
      <c r="F17" s="16">
        <v>980</v>
      </c>
      <c r="G17" s="17">
        <f t="shared" si="0"/>
        <v>1270</v>
      </c>
      <c r="H17" s="15">
        <v>290</v>
      </c>
      <c r="I17" s="16">
        <v>0</v>
      </c>
      <c r="J17" s="16">
        <v>0</v>
      </c>
      <c r="K17" s="16">
        <v>980</v>
      </c>
      <c r="L17" s="17">
        <f t="shared" si="1"/>
        <v>1270</v>
      </c>
      <c r="M17" s="18">
        <f t="shared" si="2"/>
        <v>1</v>
      </c>
      <c r="N17" s="19" t="s">
        <v>70</v>
      </c>
    </row>
    <row r="18" spans="1:14" ht="31.2" thickBot="1">
      <c r="A18" s="11" t="s">
        <v>14</v>
      </c>
      <c r="B18" s="13">
        <v>2720035</v>
      </c>
      <c r="C18" s="15">
        <v>0</v>
      </c>
      <c r="D18" s="16">
        <v>75</v>
      </c>
      <c r="E18" s="16">
        <v>50</v>
      </c>
      <c r="F18" s="16">
        <v>1200</v>
      </c>
      <c r="G18" s="17">
        <f t="shared" si="0"/>
        <v>1325</v>
      </c>
      <c r="H18" s="15">
        <v>0</v>
      </c>
      <c r="I18" s="16">
        <v>75</v>
      </c>
      <c r="J18" s="16">
        <v>50</v>
      </c>
      <c r="K18" s="16">
        <v>1200</v>
      </c>
      <c r="L18" s="17">
        <f t="shared" si="1"/>
        <v>1325</v>
      </c>
      <c r="M18" s="18">
        <f t="shared" si="2"/>
        <v>1</v>
      </c>
      <c r="N18" s="19" t="s">
        <v>123</v>
      </c>
    </row>
    <row r="19" spans="1:14" ht="15" thickBot="1">
      <c r="A19" s="11" t="s">
        <v>31</v>
      </c>
      <c r="B19" s="13">
        <v>2720720</v>
      </c>
      <c r="C19" s="15">
        <v>100</v>
      </c>
      <c r="D19" s="16">
        <v>0</v>
      </c>
      <c r="E19" s="16">
        <v>100</v>
      </c>
      <c r="F19" s="16">
        <v>0</v>
      </c>
      <c r="G19" s="17">
        <f t="shared" si="0"/>
        <v>200</v>
      </c>
      <c r="H19" s="15">
        <v>100</v>
      </c>
      <c r="I19" s="16">
        <v>0</v>
      </c>
      <c r="J19" s="16">
        <v>100</v>
      </c>
      <c r="K19" s="16">
        <v>0</v>
      </c>
      <c r="L19" s="17">
        <f t="shared" si="1"/>
        <v>200</v>
      </c>
      <c r="M19" s="18">
        <f t="shared" si="2"/>
        <v>1</v>
      </c>
      <c r="N19" s="19" t="s">
        <v>13</v>
      </c>
    </row>
    <row r="20" spans="1:14" ht="51.6" thickBot="1">
      <c r="A20" s="11" t="s">
        <v>76</v>
      </c>
      <c r="B20" s="13">
        <v>2720045</v>
      </c>
      <c r="C20" s="15">
        <v>0</v>
      </c>
      <c r="D20" s="16">
        <v>60</v>
      </c>
      <c r="E20" s="16">
        <v>0</v>
      </c>
      <c r="F20" s="16">
        <v>1097</v>
      </c>
      <c r="G20" s="17">
        <f t="shared" si="0"/>
        <v>1157</v>
      </c>
      <c r="H20" s="15">
        <v>0</v>
      </c>
      <c r="I20" s="16">
        <v>60</v>
      </c>
      <c r="J20" s="16">
        <v>0</v>
      </c>
      <c r="K20" s="16">
        <v>1097</v>
      </c>
      <c r="L20" s="17">
        <f t="shared" si="1"/>
        <v>1157</v>
      </c>
      <c r="M20" s="18">
        <f t="shared" si="2"/>
        <v>1</v>
      </c>
      <c r="N20" s="19" t="s">
        <v>123</v>
      </c>
    </row>
    <row r="21" spans="1:14" ht="21" thickBot="1">
      <c r="A21" s="11" t="s">
        <v>77</v>
      </c>
      <c r="B21" s="13">
        <v>2259601</v>
      </c>
      <c r="C21" s="15">
        <v>0</v>
      </c>
      <c r="D21" s="16">
        <v>100</v>
      </c>
      <c r="E21" s="16">
        <v>0</v>
      </c>
      <c r="F21" s="16">
        <v>780</v>
      </c>
      <c r="G21" s="17">
        <f t="shared" si="0"/>
        <v>880</v>
      </c>
      <c r="H21" s="15">
        <v>0</v>
      </c>
      <c r="I21" s="16">
        <v>100</v>
      </c>
      <c r="J21" s="16">
        <v>0</v>
      </c>
      <c r="K21" s="16">
        <v>780</v>
      </c>
      <c r="L21" s="17">
        <f t="shared" si="1"/>
        <v>880</v>
      </c>
      <c r="M21" s="18">
        <f t="shared" si="2"/>
        <v>1</v>
      </c>
      <c r="N21" s="19" t="s">
        <v>13</v>
      </c>
    </row>
    <row r="22" spans="1:14" ht="30" customHeight="1" thickBot="1">
      <c r="A22" s="11" t="s">
        <v>32</v>
      </c>
      <c r="B22" s="13">
        <v>2720052</v>
      </c>
      <c r="C22" s="15">
        <v>0</v>
      </c>
      <c r="D22" s="16">
        <v>315</v>
      </c>
      <c r="E22" s="16">
        <v>0</v>
      </c>
      <c r="F22" s="16">
        <v>1390</v>
      </c>
      <c r="G22" s="17">
        <f t="shared" si="0"/>
        <v>1705</v>
      </c>
      <c r="H22" s="15">
        <v>0</v>
      </c>
      <c r="I22" s="16">
        <v>100</v>
      </c>
      <c r="J22" s="16">
        <v>0</v>
      </c>
      <c r="K22" s="16">
        <v>1360</v>
      </c>
      <c r="L22" s="17">
        <f t="shared" si="1"/>
        <v>1460</v>
      </c>
      <c r="M22" s="18">
        <f t="shared" si="2"/>
        <v>0.85630498533724342</v>
      </c>
      <c r="N22" s="19" t="s">
        <v>174</v>
      </c>
    </row>
    <row r="23" spans="1:14" ht="29.4" customHeight="1" thickBot="1">
      <c r="A23" s="11" t="s">
        <v>78</v>
      </c>
      <c r="B23" s="13">
        <v>2720057</v>
      </c>
      <c r="C23" s="15">
        <v>100</v>
      </c>
      <c r="D23" s="16">
        <v>190</v>
      </c>
      <c r="E23" s="16">
        <v>135</v>
      </c>
      <c r="F23" s="16">
        <v>850</v>
      </c>
      <c r="G23" s="17">
        <f t="shared" si="0"/>
        <v>1275</v>
      </c>
      <c r="H23" s="15">
        <v>100</v>
      </c>
      <c r="I23" s="16">
        <v>180</v>
      </c>
      <c r="J23" s="16">
        <v>55</v>
      </c>
      <c r="K23" s="16">
        <v>850</v>
      </c>
      <c r="L23" s="17">
        <f t="shared" si="1"/>
        <v>1185</v>
      </c>
      <c r="M23" s="18">
        <f t="shared" si="2"/>
        <v>0.92941176470588238</v>
      </c>
      <c r="N23" s="19" t="s">
        <v>127</v>
      </c>
    </row>
    <row r="24" spans="1:14" ht="49.2" customHeight="1" thickBot="1">
      <c r="A24" s="11" t="s">
        <v>33</v>
      </c>
      <c r="B24" s="13">
        <v>2721227</v>
      </c>
      <c r="C24" s="15">
        <v>0</v>
      </c>
      <c r="D24" s="16">
        <v>100</v>
      </c>
      <c r="E24" s="16">
        <v>150</v>
      </c>
      <c r="F24" s="16">
        <v>650</v>
      </c>
      <c r="G24" s="17">
        <f t="shared" si="0"/>
        <v>900</v>
      </c>
      <c r="H24" s="15">
        <v>0</v>
      </c>
      <c r="I24" s="16">
        <v>100</v>
      </c>
      <c r="J24" s="16">
        <v>0</v>
      </c>
      <c r="K24" s="16">
        <v>325</v>
      </c>
      <c r="L24" s="17">
        <f t="shared" si="1"/>
        <v>425</v>
      </c>
      <c r="M24" s="18">
        <f t="shared" si="2"/>
        <v>0.47222222222222221</v>
      </c>
      <c r="N24" s="19" t="s">
        <v>128</v>
      </c>
    </row>
    <row r="25" spans="1:14" ht="25.95" customHeight="1" thickBot="1">
      <c r="A25" s="11" t="s">
        <v>79</v>
      </c>
      <c r="B25" s="13">
        <v>2720419</v>
      </c>
      <c r="C25" s="15">
        <v>0</v>
      </c>
      <c r="D25" s="16">
        <v>23</v>
      </c>
      <c r="E25" s="16">
        <v>260</v>
      </c>
      <c r="F25" s="16">
        <v>800</v>
      </c>
      <c r="G25" s="17">
        <f t="shared" si="0"/>
        <v>1083</v>
      </c>
      <c r="H25" s="15">
        <v>0</v>
      </c>
      <c r="I25" s="16">
        <v>23</v>
      </c>
      <c r="J25" s="16">
        <v>0</v>
      </c>
      <c r="K25" s="16">
        <v>800</v>
      </c>
      <c r="L25" s="17">
        <f t="shared" si="1"/>
        <v>823</v>
      </c>
      <c r="M25" s="18">
        <f t="shared" si="2"/>
        <v>0.75992613111726681</v>
      </c>
      <c r="N25" s="19" t="s">
        <v>129</v>
      </c>
    </row>
    <row r="26" spans="1:14" ht="17.399999999999999" customHeight="1" thickBot="1">
      <c r="A26" s="11" t="s">
        <v>34</v>
      </c>
      <c r="B26" s="13">
        <v>2720067</v>
      </c>
      <c r="C26" s="15">
        <v>87</v>
      </c>
      <c r="D26" s="16">
        <v>30</v>
      </c>
      <c r="E26" s="16">
        <v>1250</v>
      </c>
      <c r="F26" s="16">
        <v>250</v>
      </c>
      <c r="G26" s="17">
        <f t="shared" si="0"/>
        <v>1617</v>
      </c>
      <c r="H26" s="15">
        <v>87</v>
      </c>
      <c r="I26" s="16">
        <v>30</v>
      </c>
      <c r="J26" s="16">
        <v>1250</v>
      </c>
      <c r="K26" s="16">
        <v>250</v>
      </c>
      <c r="L26" s="17">
        <f t="shared" si="1"/>
        <v>1617</v>
      </c>
      <c r="M26" s="18">
        <f t="shared" si="2"/>
        <v>1</v>
      </c>
      <c r="N26" s="19" t="s">
        <v>13</v>
      </c>
    </row>
    <row r="27" spans="1:14" ht="17.399999999999999" customHeight="1" thickBot="1">
      <c r="A27" s="11" t="s">
        <v>15</v>
      </c>
      <c r="B27" s="13">
        <v>2720838</v>
      </c>
      <c r="C27" s="15">
        <v>0</v>
      </c>
      <c r="D27" s="16">
        <v>0</v>
      </c>
      <c r="E27" s="16">
        <v>0</v>
      </c>
      <c r="F27" s="16">
        <v>900</v>
      </c>
      <c r="G27" s="17">
        <f t="shared" si="0"/>
        <v>900</v>
      </c>
      <c r="H27" s="15">
        <v>0</v>
      </c>
      <c r="I27" s="16">
        <v>0</v>
      </c>
      <c r="J27" s="16">
        <v>0</v>
      </c>
      <c r="K27" s="16">
        <v>900</v>
      </c>
      <c r="L27" s="17">
        <f t="shared" si="1"/>
        <v>900</v>
      </c>
      <c r="M27" s="18">
        <f t="shared" si="2"/>
        <v>1</v>
      </c>
      <c r="N27" s="19" t="s">
        <v>123</v>
      </c>
    </row>
    <row r="28" spans="1:14" ht="15" thickBot="1">
      <c r="A28" s="11" t="s">
        <v>35</v>
      </c>
      <c r="B28" s="13">
        <v>2721145</v>
      </c>
      <c r="C28" s="15">
        <v>50</v>
      </c>
      <c r="D28" s="16">
        <v>20</v>
      </c>
      <c r="E28" s="16">
        <v>0</v>
      </c>
      <c r="F28" s="16">
        <v>230</v>
      </c>
      <c r="G28" s="17">
        <f t="shared" si="0"/>
        <v>300</v>
      </c>
      <c r="H28" s="15">
        <v>50</v>
      </c>
      <c r="I28" s="16">
        <v>20</v>
      </c>
      <c r="J28" s="16">
        <v>0</v>
      </c>
      <c r="K28" s="16">
        <v>230</v>
      </c>
      <c r="L28" s="17">
        <f t="shared" si="1"/>
        <v>300</v>
      </c>
      <c r="M28" s="18">
        <f t="shared" si="2"/>
        <v>1</v>
      </c>
      <c r="N28" s="19" t="s">
        <v>13</v>
      </c>
    </row>
    <row r="29" spans="1:14" ht="31.2" thickBot="1">
      <c r="A29" s="11" t="s">
        <v>36</v>
      </c>
      <c r="B29" s="13">
        <v>2721176</v>
      </c>
      <c r="C29" s="15">
        <v>0</v>
      </c>
      <c r="D29" s="16">
        <v>180</v>
      </c>
      <c r="E29" s="16">
        <v>0</v>
      </c>
      <c r="F29" s="16">
        <v>1030</v>
      </c>
      <c r="G29" s="17">
        <f t="shared" si="0"/>
        <v>1210</v>
      </c>
      <c r="H29" s="15">
        <v>0</v>
      </c>
      <c r="I29" s="16">
        <v>100</v>
      </c>
      <c r="J29" s="16">
        <v>0</v>
      </c>
      <c r="K29" s="16">
        <v>1030</v>
      </c>
      <c r="L29" s="17">
        <f t="shared" si="1"/>
        <v>1130</v>
      </c>
      <c r="M29" s="18">
        <f t="shared" si="2"/>
        <v>0.93388429752066116</v>
      </c>
      <c r="N29" s="19" t="s">
        <v>130</v>
      </c>
    </row>
    <row r="30" spans="1:14" ht="28.2" customHeight="1" thickBot="1">
      <c r="A30" s="11" t="s">
        <v>80</v>
      </c>
      <c r="B30" s="13">
        <v>2721271</v>
      </c>
      <c r="C30" s="15">
        <v>0</v>
      </c>
      <c r="D30" s="16">
        <v>0</v>
      </c>
      <c r="E30" s="16">
        <v>250</v>
      </c>
      <c r="F30" s="16">
        <v>0</v>
      </c>
      <c r="G30" s="17">
        <f t="shared" si="0"/>
        <v>250</v>
      </c>
      <c r="H30" s="15">
        <v>0</v>
      </c>
      <c r="I30" s="16">
        <v>0</v>
      </c>
      <c r="J30" s="16">
        <v>250</v>
      </c>
      <c r="K30" s="16">
        <v>0</v>
      </c>
      <c r="L30" s="17">
        <f t="shared" si="1"/>
        <v>250</v>
      </c>
      <c r="M30" s="18">
        <f t="shared" si="2"/>
        <v>1</v>
      </c>
      <c r="N30" s="19" t="s">
        <v>131</v>
      </c>
    </row>
    <row r="31" spans="1:14" ht="21" thickBot="1">
      <c r="A31" s="11" t="s">
        <v>81</v>
      </c>
      <c r="B31" s="13">
        <v>2259301</v>
      </c>
      <c r="C31" s="15">
        <v>205</v>
      </c>
      <c r="D31" s="16">
        <v>200</v>
      </c>
      <c r="E31" s="16">
        <v>120</v>
      </c>
      <c r="F31" s="16">
        <v>1956</v>
      </c>
      <c r="G31" s="17">
        <f t="shared" si="0"/>
        <v>2481</v>
      </c>
      <c r="H31" s="15">
        <v>205</v>
      </c>
      <c r="I31" s="16">
        <v>100</v>
      </c>
      <c r="J31" s="16">
        <v>120</v>
      </c>
      <c r="K31" s="16">
        <v>1956</v>
      </c>
      <c r="L31" s="17">
        <f t="shared" si="1"/>
        <v>2381</v>
      </c>
      <c r="M31" s="18">
        <f t="shared" si="2"/>
        <v>0.95969367190648935</v>
      </c>
      <c r="N31" s="19" t="s">
        <v>130</v>
      </c>
    </row>
    <row r="32" spans="1:14" ht="28.2" customHeight="1" thickBot="1">
      <c r="A32" s="11" t="s">
        <v>37</v>
      </c>
      <c r="B32" s="13">
        <v>2720637</v>
      </c>
      <c r="C32" s="15">
        <v>445</v>
      </c>
      <c r="D32" s="16">
        <v>0</v>
      </c>
      <c r="E32" s="16">
        <v>0</v>
      </c>
      <c r="F32" s="16">
        <v>1340</v>
      </c>
      <c r="G32" s="17">
        <f t="shared" si="0"/>
        <v>1785</v>
      </c>
      <c r="H32" s="15">
        <v>420</v>
      </c>
      <c r="I32" s="16">
        <v>0</v>
      </c>
      <c r="J32" s="16">
        <v>0</v>
      </c>
      <c r="K32" s="16">
        <v>1340</v>
      </c>
      <c r="L32" s="17">
        <f t="shared" si="1"/>
        <v>1760</v>
      </c>
      <c r="M32" s="18">
        <f t="shared" si="2"/>
        <v>0.98599439775910369</v>
      </c>
      <c r="N32" s="19" t="s">
        <v>161</v>
      </c>
    </row>
    <row r="33" spans="1:14" ht="49.8" customHeight="1" thickBot="1">
      <c r="A33" s="11" t="s">
        <v>82</v>
      </c>
      <c r="B33" s="13">
        <v>2720808</v>
      </c>
      <c r="C33" s="15">
        <v>235</v>
      </c>
      <c r="D33" s="16">
        <v>150</v>
      </c>
      <c r="E33" s="16">
        <v>0</v>
      </c>
      <c r="F33" s="16">
        <v>415</v>
      </c>
      <c r="G33" s="17">
        <f t="shared" si="0"/>
        <v>800</v>
      </c>
      <c r="H33" s="15">
        <v>235</v>
      </c>
      <c r="I33" s="16">
        <v>100</v>
      </c>
      <c r="J33" s="16">
        <v>0</v>
      </c>
      <c r="K33" s="16">
        <v>415</v>
      </c>
      <c r="L33" s="17">
        <f t="shared" si="1"/>
        <v>750</v>
      </c>
      <c r="M33" s="18">
        <f t="shared" si="2"/>
        <v>0.9375</v>
      </c>
      <c r="N33" s="19" t="s">
        <v>175</v>
      </c>
    </row>
    <row r="34" spans="1:14" ht="21" thickBot="1">
      <c r="A34" s="11" t="s">
        <v>83</v>
      </c>
      <c r="B34" s="13">
        <v>2720089</v>
      </c>
      <c r="C34" s="15">
        <v>0</v>
      </c>
      <c r="D34" s="16">
        <v>0</v>
      </c>
      <c r="E34" s="16">
        <v>0</v>
      </c>
      <c r="F34" s="16">
        <v>0</v>
      </c>
      <c r="G34" s="17">
        <f t="shared" si="0"/>
        <v>0</v>
      </c>
      <c r="H34" s="15">
        <v>0</v>
      </c>
      <c r="I34" s="16">
        <v>0</v>
      </c>
      <c r="J34" s="16">
        <v>0</v>
      </c>
      <c r="K34" s="16">
        <v>0</v>
      </c>
      <c r="L34" s="17">
        <f t="shared" si="1"/>
        <v>0</v>
      </c>
      <c r="M34" s="18" t="e">
        <f t="shared" si="2"/>
        <v>#DIV/0!</v>
      </c>
      <c r="N34" s="19" t="s">
        <v>162</v>
      </c>
    </row>
    <row r="35" spans="1:14" ht="15" thickBot="1">
      <c r="A35" s="11" t="s">
        <v>38</v>
      </c>
      <c r="B35" s="13">
        <v>2720091</v>
      </c>
      <c r="C35" s="15">
        <v>100</v>
      </c>
      <c r="D35" s="16">
        <v>60</v>
      </c>
      <c r="E35" s="16">
        <v>1000</v>
      </c>
      <c r="F35" s="16">
        <v>550</v>
      </c>
      <c r="G35" s="17">
        <f t="shared" si="0"/>
        <v>1710</v>
      </c>
      <c r="H35" s="15">
        <v>100</v>
      </c>
      <c r="I35" s="16">
        <v>60</v>
      </c>
      <c r="J35" s="16">
        <v>1000</v>
      </c>
      <c r="K35" s="16">
        <v>550</v>
      </c>
      <c r="L35" s="17">
        <f t="shared" si="1"/>
        <v>1710</v>
      </c>
      <c r="M35" s="18">
        <f t="shared" si="2"/>
        <v>1</v>
      </c>
      <c r="N35" s="19" t="s">
        <v>69</v>
      </c>
    </row>
    <row r="36" spans="1:14" ht="15" thickBot="1">
      <c r="A36" s="11" t="s">
        <v>39</v>
      </c>
      <c r="B36" s="13">
        <v>2720095</v>
      </c>
      <c r="C36" s="15">
        <v>705</v>
      </c>
      <c r="D36" s="16">
        <v>0</v>
      </c>
      <c r="E36" s="16">
        <v>0</v>
      </c>
      <c r="F36" s="16">
        <v>0</v>
      </c>
      <c r="G36" s="17">
        <f t="shared" si="0"/>
        <v>705</v>
      </c>
      <c r="H36" s="15">
        <v>705</v>
      </c>
      <c r="I36" s="16">
        <v>0</v>
      </c>
      <c r="J36" s="16">
        <v>0</v>
      </c>
      <c r="K36" s="16">
        <v>0</v>
      </c>
      <c r="L36" s="17">
        <f t="shared" si="1"/>
        <v>705</v>
      </c>
      <c r="M36" s="18">
        <f t="shared" si="2"/>
        <v>1</v>
      </c>
      <c r="N36" s="19" t="s">
        <v>171</v>
      </c>
    </row>
    <row r="37" spans="1:14" ht="32.4" customHeight="1" thickBot="1">
      <c r="A37" s="11" t="s">
        <v>40</v>
      </c>
      <c r="B37" s="13">
        <v>2721147</v>
      </c>
      <c r="C37" s="15">
        <v>1100</v>
      </c>
      <c r="D37" s="16">
        <v>0</v>
      </c>
      <c r="E37" s="16">
        <v>0</v>
      </c>
      <c r="F37" s="16">
        <v>250</v>
      </c>
      <c r="G37" s="17">
        <f t="shared" si="0"/>
        <v>1350</v>
      </c>
      <c r="H37" s="15">
        <v>1100</v>
      </c>
      <c r="I37" s="16">
        <v>0</v>
      </c>
      <c r="J37" s="16">
        <v>0</v>
      </c>
      <c r="K37" s="16">
        <v>250</v>
      </c>
      <c r="L37" s="17">
        <f t="shared" si="1"/>
        <v>1350</v>
      </c>
      <c r="M37" s="18">
        <f t="shared" si="2"/>
        <v>1</v>
      </c>
      <c r="N37" s="19" t="s">
        <v>165</v>
      </c>
    </row>
    <row r="38" spans="1:14" ht="31.2" customHeight="1" thickBot="1">
      <c r="A38" s="11" t="s">
        <v>84</v>
      </c>
      <c r="B38" s="13">
        <v>2259401</v>
      </c>
      <c r="C38" s="15">
        <v>3100</v>
      </c>
      <c r="D38" s="16">
        <v>0</v>
      </c>
      <c r="E38" s="16">
        <v>0</v>
      </c>
      <c r="F38" s="16">
        <v>200</v>
      </c>
      <c r="G38" s="17">
        <f t="shared" si="0"/>
        <v>3300</v>
      </c>
      <c r="H38" s="15">
        <v>1460</v>
      </c>
      <c r="I38" s="16">
        <v>0</v>
      </c>
      <c r="J38" s="16">
        <v>0</v>
      </c>
      <c r="K38" s="16">
        <v>200</v>
      </c>
      <c r="L38" s="17">
        <f t="shared" si="1"/>
        <v>1660</v>
      </c>
      <c r="M38" s="18">
        <f t="shared" si="2"/>
        <v>0.50303030303030305</v>
      </c>
      <c r="N38" s="19" t="s">
        <v>166</v>
      </c>
    </row>
    <row r="39" spans="1:14" ht="15" thickBot="1">
      <c r="A39" s="11" t="s">
        <v>41</v>
      </c>
      <c r="B39" s="13">
        <v>2859637</v>
      </c>
      <c r="C39" s="15">
        <v>618</v>
      </c>
      <c r="D39" s="16">
        <v>100</v>
      </c>
      <c r="E39" s="16">
        <v>1400</v>
      </c>
      <c r="F39" s="16">
        <v>280</v>
      </c>
      <c r="G39" s="17">
        <f t="shared" si="0"/>
        <v>2398</v>
      </c>
      <c r="H39" s="15">
        <v>550</v>
      </c>
      <c r="I39" s="16">
        <v>100</v>
      </c>
      <c r="J39" s="16">
        <v>1400</v>
      </c>
      <c r="K39" s="16">
        <v>280</v>
      </c>
      <c r="L39" s="17">
        <f t="shared" si="1"/>
        <v>2330</v>
      </c>
      <c r="M39" s="18">
        <f t="shared" si="2"/>
        <v>0.97164303586321932</v>
      </c>
      <c r="N39" s="19" t="s">
        <v>172</v>
      </c>
    </row>
    <row r="40" spans="1:14" ht="15" thickBot="1">
      <c r="A40" s="11" t="s">
        <v>42</v>
      </c>
      <c r="B40" s="13">
        <v>2720557</v>
      </c>
      <c r="C40" s="15">
        <v>300</v>
      </c>
      <c r="D40" s="16">
        <v>0</v>
      </c>
      <c r="E40" s="16">
        <v>40</v>
      </c>
      <c r="F40" s="16">
        <v>0</v>
      </c>
      <c r="G40" s="17">
        <f t="shared" si="0"/>
        <v>340</v>
      </c>
      <c r="H40" s="15">
        <v>288</v>
      </c>
      <c r="I40" s="16">
        <v>0</v>
      </c>
      <c r="J40" s="16">
        <v>40</v>
      </c>
      <c r="K40" s="16">
        <v>0</v>
      </c>
      <c r="L40" s="17">
        <f t="shared" si="1"/>
        <v>328</v>
      </c>
      <c r="M40" s="18">
        <f t="shared" si="2"/>
        <v>0.96470588235294119</v>
      </c>
      <c r="N40" s="19" t="s">
        <v>167</v>
      </c>
    </row>
    <row r="41" spans="1:14" ht="21" thickBot="1">
      <c r="A41" s="11" t="s">
        <v>43</v>
      </c>
      <c r="B41" s="13">
        <v>2721178</v>
      </c>
      <c r="C41" s="15">
        <v>1700</v>
      </c>
      <c r="D41" s="16">
        <v>80</v>
      </c>
      <c r="E41" s="16">
        <v>0</v>
      </c>
      <c r="F41" s="16">
        <v>500</v>
      </c>
      <c r="G41" s="17">
        <f t="shared" si="0"/>
        <v>2280</v>
      </c>
      <c r="H41" s="15">
        <v>1700</v>
      </c>
      <c r="I41" s="16">
        <v>80</v>
      </c>
      <c r="J41" s="16">
        <v>0</v>
      </c>
      <c r="K41" s="16">
        <v>500</v>
      </c>
      <c r="L41" s="17">
        <f t="shared" si="1"/>
        <v>2280</v>
      </c>
      <c r="M41" s="18">
        <f t="shared" si="2"/>
        <v>1</v>
      </c>
      <c r="N41" s="19" t="s">
        <v>132</v>
      </c>
    </row>
    <row r="42" spans="1:14" ht="15" thickBot="1">
      <c r="A42" s="11" t="s">
        <v>85</v>
      </c>
      <c r="B42" s="13">
        <v>2721059</v>
      </c>
      <c r="C42" s="15">
        <v>200</v>
      </c>
      <c r="D42" s="16">
        <v>0</v>
      </c>
      <c r="E42" s="16">
        <v>0</v>
      </c>
      <c r="F42" s="16">
        <v>150</v>
      </c>
      <c r="G42" s="17">
        <f t="shared" si="0"/>
        <v>350</v>
      </c>
      <c r="H42" s="15">
        <v>200</v>
      </c>
      <c r="I42" s="16">
        <v>0</v>
      </c>
      <c r="J42" s="16">
        <v>0</v>
      </c>
      <c r="K42" s="16">
        <v>150</v>
      </c>
      <c r="L42" s="17">
        <f t="shared" si="1"/>
        <v>350</v>
      </c>
      <c r="M42" s="18">
        <f t="shared" si="2"/>
        <v>1</v>
      </c>
      <c r="N42" s="19" t="s">
        <v>69</v>
      </c>
    </row>
    <row r="43" spans="1:14" ht="15" thickBot="1">
      <c r="A43" s="11" t="s">
        <v>44</v>
      </c>
      <c r="B43" s="13">
        <v>2721445</v>
      </c>
      <c r="C43" s="15">
        <v>0</v>
      </c>
      <c r="D43" s="16">
        <v>10</v>
      </c>
      <c r="E43" s="16">
        <v>0</v>
      </c>
      <c r="F43" s="16">
        <v>500</v>
      </c>
      <c r="G43" s="17">
        <f t="shared" si="0"/>
        <v>510</v>
      </c>
      <c r="H43" s="15">
        <v>0</v>
      </c>
      <c r="I43" s="16">
        <v>10</v>
      </c>
      <c r="J43" s="16">
        <v>0</v>
      </c>
      <c r="K43" s="16">
        <v>385</v>
      </c>
      <c r="L43" s="17">
        <f t="shared" si="1"/>
        <v>395</v>
      </c>
      <c r="M43" s="18">
        <f t="shared" si="2"/>
        <v>0.77450980392156865</v>
      </c>
      <c r="N43" s="19" t="s">
        <v>168</v>
      </c>
    </row>
    <row r="44" spans="1:14" ht="39" customHeight="1" thickBot="1">
      <c r="A44" s="11" t="s">
        <v>86</v>
      </c>
      <c r="B44" s="13">
        <v>2859608</v>
      </c>
      <c r="C44" s="15">
        <v>200</v>
      </c>
      <c r="D44" s="16">
        <v>429</v>
      </c>
      <c r="E44" s="16">
        <v>320</v>
      </c>
      <c r="F44" s="16">
        <v>570</v>
      </c>
      <c r="G44" s="17">
        <f t="shared" si="0"/>
        <v>1519</v>
      </c>
      <c r="H44" s="15">
        <v>200</v>
      </c>
      <c r="I44" s="16">
        <v>30</v>
      </c>
      <c r="J44" s="16">
        <v>0</v>
      </c>
      <c r="K44" s="16">
        <v>270</v>
      </c>
      <c r="L44" s="17">
        <f t="shared" si="1"/>
        <v>500</v>
      </c>
      <c r="M44" s="18">
        <f t="shared" si="2"/>
        <v>0.32916392363396973</v>
      </c>
      <c r="N44" s="19" t="s">
        <v>169</v>
      </c>
    </row>
    <row r="45" spans="1:14" ht="15" thickBot="1">
      <c r="A45" s="11" t="s">
        <v>45</v>
      </c>
      <c r="B45" s="13">
        <v>2720127</v>
      </c>
      <c r="C45" s="15">
        <v>0</v>
      </c>
      <c r="D45" s="16">
        <v>50</v>
      </c>
      <c r="E45" s="16">
        <v>0</v>
      </c>
      <c r="F45" s="16">
        <v>834</v>
      </c>
      <c r="G45" s="17">
        <f t="shared" si="0"/>
        <v>884</v>
      </c>
      <c r="H45" s="15">
        <v>0</v>
      </c>
      <c r="I45" s="16">
        <v>50</v>
      </c>
      <c r="J45" s="16">
        <v>0</v>
      </c>
      <c r="K45" s="16">
        <v>834</v>
      </c>
      <c r="L45" s="17">
        <f t="shared" si="1"/>
        <v>884</v>
      </c>
      <c r="M45" s="18">
        <f t="shared" si="2"/>
        <v>1</v>
      </c>
      <c r="N45" s="19" t="s">
        <v>69</v>
      </c>
    </row>
    <row r="46" spans="1:14" ht="21" thickBot="1">
      <c r="A46" s="11" t="s">
        <v>87</v>
      </c>
      <c r="B46" s="13">
        <v>2859550</v>
      </c>
      <c r="C46" s="15">
        <v>1584</v>
      </c>
      <c r="D46" s="16">
        <v>0</v>
      </c>
      <c r="E46" s="16">
        <v>0</v>
      </c>
      <c r="F46" s="16">
        <v>0</v>
      </c>
      <c r="G46" s="17">
        <f t="shared" si="0"/>
        <v>1584</v>
      </c>
      <c r="H46" s="15">
        <v>1584</v>
      </c>
      <c r="I46" s="16">
        <v>0</v>
      </c>
      <c r="J46" s="16">
        <v>0</v>
      </c>
      <c r="K46" s="16">
        <v>0</v>
      </c>
      <c r="L46" s="17">
        <f t="shared" si="1"/>
        <v>1584</v>
      </c>
      <c r="M46" s="18">
        <f t="shared" si="2"/>
        <v>1</v>
      </c>
      <c r="N46" s="19" t="s">
        <v>69</v>
      </c>
    </row>
    <row r="47" spans="1:14" ht="58.95" customHeight="1" thickBot="1">
      <c r="A47" s="11" t="s">
        <v>46</v>
      </c>
      <c r="B47" s="13">
        <v>2721123</v>
      </c>
      <c r="C47" s="15">
        <v>0</v>
      </c>
      <c r="D47" s="16">
        <v>0</v>
      </c>
      <c r="E47" s="16">
        <v>100</v>
      </c>
      <c r="F47" s="16">
        <v>1720</v>
      </c>
      <c r="G47" s="17">
        <f t="shared" si="0"/>
        <v>1820</v>
      </c>
      <c r="H47" s="15">
        <v>0</v>
      </c>
      <c r="I47" s="16">
        <v>0</v>
      </c>
      <c r="J47" s="16">
        <v>100</v>
      </c>
      <c r="K47" s="16">
        <v>0</v>
      </c>
      <c r="L47" s="17">
        <f t="shared" si="1"/>
        <v>100</v>
      </c>
      <c r="M47" s="18">
        <f t="shared" si="2"/>
        <v>5.4945054945054944E-2</v>
      </c>
      <c r="N47" s="19" t="s">
        <v>170</v>
      </c>
    </row>
    <row r="48" spans="1:14" ht="15" thickBot="1">
      <c r="A48" s="11" t="s">
        <v>16</v>
      </c>
      <c r="B48" s="13">
        <v>2427101</v>
      </c>
      <c r="C48" s="15">
        <v>1360</v>
      </c>
      <c r="D48" s="16">
        <v>0</v>
      </c>
      <c r="E48" s="16">
        <v>0</v>
      </c>
      <c r="F48" s="16">
        <v>100</v>
      </c>
      <c r="G48" s="17">
        <f t="shared" si="0"/>
        <v>1460</v>
      </c>
      <c r="H48" s="15">
        <v>1360</v>
      </c>
      <c r="I48" s="16">
        <v>0</v>
      </c>
      <c r="J48" s="16">
        <v>0</v>
      </c>
      <c r="K48" s="16">
        <v>100</v>
      </c>
      <c r="L48" s="17">
        <f t="shared" si="1"/>
        <v>1460</v>
      </c>
      <c r="M48" s="18">
        <f t="shared" si="2"/>
        <v>1</v>
      </c>
      <c r="N48" s="19" t="s">
        <v>123</v>
      </c>
    </row>
    <row r="49" spans="1:14" ht="30.6" customHeight="1" thickBot="1">
      <c r="A49" s="11" t="s">
        <v>47</v>
      </c>
      <c r="B49" s="13">
        <v>2720389</v>
      </c>
      <c r="C49" s="15">
        <v>880</v>
      </c>
      <c r="D49" s="16">
        <v>50</v>
      </c>
      <c r="E49" s="16">
        <v>0</v>
      </c>
      <c r="F49" s="16">
        <v>100</v>
      </c>
      <c r="G49" s="17">
        <f t="shared" si="0"/>
        <v>1030</v>
      </c>
      <c r="H49" s="15">
        <v>440</v>
      </c>
      <c r="I49" s="16">
        <v>50</v>
      </c>
      <c r="J49" s="16">
        <v>0</v>
      </c>
      <c r="K49" s="16">
        <v>100</v>
      </c>
      <c r="L49" s="17">
        <f t="shared" si="1"/>
        <v>590</v>
      </c>
      <c r="M49" s="18">
        <f t="shared" si="2"/>
        <v>0.57281553398058249</v>
      </c>
      <c r="N49" s="19" t="s">
        <v>133</v>
      </c>
    </row>
    <row r="50" spans="1:14" ht="15" thickBot="1">
      <c r="A50" s="11" t="s">
        <v>48</v>
      </c>
      <c r="B50" s="13">
        <v>2720142</v>
      </c>
      <c r="C50" s="15">
        <v>0</v>
      </c>
      <c r="D50" s="16">
        <v>73</v>
      </c>
      <c r="E50" s="16">
        <v>0</v>
      </c>
      <c r="F50" s="16">
        <v>1377</v>
      </c>
      <c r="G50" s="17">
        <f t="shared" si="0"/>
        <v>1450</v>
      </c>
      <c r="H50" s="15">
        <v>0</v>
      </c>
      <c r="I50" s="16">
        <v>73</v>
      </c>
      <c r="J50" s="16">
        <v>0</v>
      </c>
      <c r="K50" s="16">
        <v>1377</v>
      </c>
      <c r="L50" s="17">
        <f t="shared" si="1"/>
        <v>1450</v>
      </c>
      <c r="M50" s="18">
        <f t="shared" si="2"/>
        <v>1</v>
      </c>
      <c r="N50" s="19" t="s">
        <v>70</v>
      </c>
    </row>
    <row r="51" spans="1:14" ht="21" thickBot="1">
      <c r="A51" s="11" t="s">
        <v>49</v>
      </c>
      <c r="B51" s="13">
        <v>2720144</v>
      </c>
      <c r="C51" s="15">
        <v>0</v>
      </c>
      <c r="D51" s="16">
        <v>0</v>
      </c>
      <c r="E51" s="16">
        <v>234</v>
      </c>
      <c r="F51" s="16">
        <v>430</v>
      </c>
      <c r="G51" s="17">
        <f t="shared" si="0"/>
        <v>664</v>
      </c>
      <c r="H51" s="15">
        <v>0</v>
      </c>
      <c r="I51" s="16">
        <v>0</v>
      </c>
      <c r="J51" s="16">
        <v>234</v>
      </c>
      <c r="K51" s="16">
        <v>430</v>
      </c>
      <c r="L51" s="17">
        <f t="shared" si="1"/>
        <v>664</v>
      </c>
      <c r="M51" s="18">
        <f t="shared" si="2"/>
        <v>1</v>
      </c>
      <c r="N51" s="19" t="s">
        <v>70</v>
      </c>
    </row>
    <row r="52" spans="1:14" ht="21" thickBot="1">
      <c r="A52" s="11" t="s">
        <v>50</v>
      </c>
      <c r="B52" s="13">
        <v>2720150</v>
      </c>
      <c r="C52" s="15">
        <v>0</v>
      </c>
      <c r="D52" s="16">
        <v>50</v>
      </c>
      <c r="E52" s="16">
        <v>0</v>
      </c>
      <c r="F52" s="16">
        <v>1150</v>
      </c>
      <c r="G52" s="17">
        <f t="shared" si="0"/>
        <v>1200</v>
      </c>
      <c r="H52" s="15">
        <v>0</v>
      </c>
      <c r="I52" s="16">
        <v>50</v>
      </c>
      <c r="J52" s="16">
        <v>0</v>
      </c>
      <c r="K52" s="16">
        <v>1150</v>
      </c>
      <c r="L52" s="17">
        <f t="shared" si="1"/>
        <v>1200</v>
      </c>
      <c r="M52" s="18">
        <f t="shared" si="2"/>
        <v>1</v>
      </c>
      <c r="N52" s="19" t="s">
        <v>70</v>
      </c>
    </row>
    <row r="53" spans="1:14" ht="15" thickBot="1">
      <c r="A53" s="11" t="s">
        <v>88</v>
      </c>
      <c r="B53" s="13">
        <v>2720309</v>
      </c>
      <c r="C53" s="15">
        <v>500</v>
      </c>
      <c r="D53" s="16">
        <v>0</v>
      </c>
      <c r="E53" s="16">
        <v>0</v>
      </c>
      <c r="F53" s="16">
        <v>6900</v>
      </c>
      <c r="G53" s="17">
        <f t="shared" si="0"/>
        <v>7400</v>
      </c>
      <c r="H53" s="15">
        <v>0</v>
      </c>
      <c r="I53" s="16">
        <v>0</v>
      </c>
      <c r="J53" s="16">
        <v>0</v>
      </c>
      <c r="K53" s="16">
        <v>0</v>
      </c>
      <c r="L53" s="17">
        <f t="shared" si="1"/>
        <v>0</v>
      </c>
      <c r="M53" s="18">
        <f t="shared" si="2"/>
        <v>0</v>
      </c>
      <c r="N53" s="19" t="s">
        <v>134</v>
      </c>
    </row>
    <row r="54" spans="1:14" ht="49.2" customHeight="1" thickBot="1">
      <c r="A54" s="11" t="s">
        <v>51</v>
      </c>
      <c r="B54" s="13">
        <v>2720282</v>
      </c>
      <c r="C54" s="15">
        <v>485</v>
      </c>
      <c r="D54" s="16">
        <v>100</v>
      </c>
      <c r="E54" s="16">
        <v>0</v>
      </c>
      <c r="F54" s="16">
        <v>735</v>
      </c>
      <c r="G54" s="17">
        <f t="shared" si="0"/>
        <v>1320</v>
      </c>
      <c r="H54" s="15">
        <v>425</v>
      </c>
      <c r="I54" s="16">
        <v>100</v>
      </c>
      <c r="J54" s="16">
        <v>0</v>
      </c>
      <c r="K54" s="16">
        <v>585</v>
      </c>
      <c r="L54" s="17">
        <f t="shared" si="1"/>
        <v>1110</v>
      </c>
      <c r="M54" s="18">
        <f t="shared" si="2"/>
        <v>0.84090909090909094</v>
      </c>
      <c r="N54" s="19" t="s">
        <v>135</v>
      </c>
    </row>
    <row r="55" spans="1:14" ht="42.6" customHeight="1" thickBot="1">
      <c r="A55" s="11" t="s">
        <v>52</v>
      </c>
      <c r="B55" s="13">
        <v>2720426</v>
      </c>
      <c r="C55" s="15">
        <v>0</v>
      </c>
      <c r="D55" s="16">
        <v>10</v>
      </c>
      <c r="E55" s="16">
        <v>0</v>
      </c>
      <c r="F55" s="16">
        <v>800</v>
      </c>
      <c r="G55" s="17">
        <f t="shared" si="0"/>
        <v>810</v>
      </c>
      <c r="H55" s="15">
        <v>0</v>
      </c>
      <c r="I55" s="16">
        <v>10</v>
      </c>
      <c r="J55" s="16">
        <v>0</v>
      </c>
      <c r="K55" s="16">
        <v>450</v>
      </c>
      <c r="L55" s="17">
        <f t="shared" si="1"/>
        <v>460</v>
      </c>
      <c r="M55" s="18">
        <f t="shared" si="2"/>
        <v>0.5679012345679012</v>
      </c>
      <c r="N55" s="19" t="s">
        <v>136</v>
      </c>
    </row>
    <row r="56" spans="1:14" ht="28.2" customHeight="1" thickBot="1">
      <c r="A56" s="11" t="s">
        <v>89</v>
      </c>
      <c r="B56" s="13">
        <v>2859652</v>
      </c>
      <c r="C56" s="15">
        <v>72</v>
      </c>
      <c r="D56" s="16">
        <v>100</v>
      </c>
      <c r="E56" s="16">
        <v>0</v>
      </c>
      <c r="F56" s="16">
        <v>800</v>
      </c>
      <c r="G56" s="17">
        <f t="shared" si="0"/>
        <v>972</v>
      </c>
      <c r="H56" s="15">
        <v>72</v>
      </c>
      <c r="I56" s="16">
        <v>100</v>
      </c>
      <c r="J56" s="16">
        <v>0</v>
      </c>
      <c r="K56" s="16">
        <v>600</v>
      </c>
      <c r="L56" s="17">
        <f t="shared" si="1"/>
        <v>772</v>
      </c>
      <c r="M56" s="18">
        <f t="shared" si="2"/>
        <v>0.79423868312757206</v>
      </c>
      <c r="N56" s="19" t="s">
        <v>137</v>
      </c>
    </row>
    <row r="57" spans="1:14" ht="44.4" customHeight="1" thickBot="1">
      <c r="A57" s="11" t="s">
        <v>90</v>
      </c>
      <c r="B57" s="13">
        <v>2720168</v>
      </c>
      <c r="C57" s="15">
        <v>90</v>
      </c>
      <c r="D57" s="16">
        <v>80</v>
      </c>
      <c r="E57" s="16">
        <v>845</v>
      </c>
      <c r="F57" s="16">
        <v>2083</v>
      </c>
      <c r="G57" s="17">
        <f t="shared" si="0"/>
        <v>3098</v>
      </c>
      <c r="H57" s="15">
        <v>90</v>
      </c>
      <c r="I57" s="16">
        <v>80</v>
      </c>
      <c r="J57" s="16">
        <v>845</v>
      </c>
      <c r="K57" s="16">
        <v>1483</v>
      </c>
      <c r="L57" s="17">
        <f t="shared" si="1"/>
        <v>2498</v>
      </c>
      <c r="M57" s="18">
        <f t="shared" si="2"/>
        <v>0.80632666236281469</v>
      </c>
      <c r="N57" s="19" t="s">
        <v>138</v>
      </c>
    </row>
    <row r="58" spans="1:14" ht="15" thickBot="1">
      <c r="A58" s="11" t="s">
        <v>91</v>
      </c>
      <c r="B58" s="13">
        <v>2859642</v>
      </c>
      <c r="C58" s="15">
        <v>0</v>
      </c>
      <c r="D58" s="16">
        <v>53</v>
      </c>
      <c r="E58" s="16">
        <v>136</v>
      </c>
      <c r="F58" s="16">
        <v>962</v>
      </c>
      <c r="G58" s="17">
        <f t="shared" si="0"/>
        <v>1151</v>
      </c>
      <c r="H58" s="15">
        <v>0</v>
      </c>
      <c r="I58" s="16">
        <v>53</v>
      </c>
      <c r="J58" s="16">
        <v>0</v>
      </c>
      <c r="K58" s="16">
        <v>962</v>
      </c>
      <c r="L58" s="17">
        <f t="shared" si="1"/>
        <v>1015</v>
      </c>
      <c r="M58" s="18">
        <f t="shared" si="2"/>
        <v>0.88184187662901825</v>
      </c>
      <c r="N58" s="19" t="s">
        <v>71</v>
      </c>
    </row>
    <row r="59" spans="1:14" ht="15" thickBot="1">
      <c r="A59" s="11" t="s">
        <v>92</v>
      </c>
      <c r="B59" s="13">
        <v>1</v>
      </c>
      <c r="C59" s="15">
        <v>950</v>
      </c>
      <c r="D59" s="16">
        <v>30</v>
      </c>
      <c r="E59" s="16">
        <v>0</v>
      </c>
      <c r="F59" s="16">
        <v>460</v>
      </c>
      <c r="G59" s="17">
        <f t="shared" si="0"/>
        <v>1440</v>
      </c>
      <c r="H59" s="15">
        <v>950</v>
      </c>
      <c r="I59" s="16">
        <v>30</v>
      </c>
      <c r="J59" s="16">
        <v>0</v>
      </c>
      <c r="K59" s="16">
        <v>460</v>
      </c>
      <c r="L59" s="17">
        <f t="shared" si="1"/>
        <v>1440</v>
      </c>
      <c r="M59" s="18">
        <f t="shared" si="2"/>
        <v>1</v>
      </c>
      <c r="N59" s="19" t="s">
        <v>13</v>
      </c>
    </row>
    <row r="60" spans="1:14" ht="42.6" thickBot="1">
      <c r="A60" s="11" t="s">
        <v>93</v>
      </c>
      <c r="B60" s="13">
        <v>2259501</v>
      </c>
      <c r="C60" s="15">
        <v>371</v>
      </c>
      <c r="D60" s="16">
        <v>108</v>
      </c>
      <c r="E60" s="16">
        <v>0</v>
      </c>
      <c r="F60" s="16">
        <v>2746</v>
      </c>
      <c r="G60" s="17">
        <f t="shared" si="0"/>
        <v>3225</v>
      </c>
      <c r="H60" s="15">
        <v>271</v>
      </c>
      <c r="I60" s="16">
        <v>108</v>
      </c>
      <c r="J60" s="16">
        <v>0</v>
      </c>
      <c r="K60" s="16">
        <v>2500</v>
      </c>
      <c r="L60" s="17">
        <f t="shared" si="1"/>
        <v>2879</v>
      </c>
      <c r="M60" s="18">
        <f t="shared" si="2"/>
        <v>0.89271317829457364</v>
      </c>
      <c r="N60" s="19" t="s">
        <v>139</v>
      </c>
    </row>
    <row r="61" spans="1:14" ht="39.6" customHeight="1" thickBot="1">
      <c r="A61" s="11" t="s">
        <v>94</v>
      </c>
      <c r="B61" s="13">
        <v>2720850</v>
      </c>
      <c r="C61" s="15">
        <v>0</v>
      </c>
      <c r="D61" s="16">
        <v>0</v>
      </c>
      <c r="E61" s="16">
        <v>0</v>
      </c>
      <c r="F61" s="16">
        <v>1150</v>
      </c>
      <c r="G61" s="17">
        <f t="shared" si="0"/>
        <v>1150</v>
      </c>
      <c r="H61" s="15">
        <v>0</v>
      </c>
      <c r="I61" s="16">
        <v>0</v>
      </c>
      <c r="J61" s="16">
        <v>0</v>
      </c>
      <c r="K61" s="16">
        <v>575</v>
      </c>
      <c r="L61" s="17">
        <f t="shared" si="1"/>
        <v>575</v>
      </c>
      <c r="M61" s="18">
        <f t="shared" si="2"/>
        <v>0.5</v>
      </c>
      <c r="N61" s="19" t="s">
        <v>140</v>
      </c>
    </row>
    <row r="62" spans="1:14" ht="26.4" customHeight="1" thickBot="1">
      <c r="A62" s="11" t="s">
        <v>95</v>
      </c>
      <c r="B62" s="13">
        <v>2720734</v>
      </c>
      <c r="C62" s="15">
        <v>200</v>
      </c>
      <c r="D62" s="16">
        <v>500</v>
      </c>
      <c r="E62" s="16">
        <v>250</v>
      </c>
      <c r="F62" s="16">
        <v>880</v>
      </c>
      <c r="G62" s="17">
        <f t="shared" si="0"/>
        <v>1830</v>
      </c>
      <c r="H62" s="15">
        <v>200</v>
      </c>
      <c r="I62" s="16">
        <v>100</v>
      </c>
      <c r="J62" s="16">
        <v>250</v>
      </c>
      <c r="K62" s="16">
        <v>500</v>
      </c>
      <c r="L62" s="17">
        <f t="shared" si="1"/>
        <v>1050</v>
      </c>
      <c r="M62" s="18">
        <f t="shared" si="2"/>
        <v>0.57377049180327866</v>
      </c>
      <c r="N62" s="19" t="s">
        <v>141</v>
      </c>
    </row>
    <row r="63" spans="1:14" ht="31.2" thickBot="1">
      <c r="A63" s="11" t="s">
        <v>53</v>
      </c>
      <c r="B63" s="13">
        <v>2720170</v>
      </c>
      <c r="C63" s="15">
        <v>100</v>
      </c>
      <c r="D63" s="16">
        <v>50</v>
      </c>
      <c r="E63" s="16">
        <v>0</v>
      </c>
      <c r="F63" s="16">
        <v>348</v>
      </c>
      <c r="G63" s="17">
        <f t="shared" si="0"/>
        <v>498</v>
      </c>
      <c r="H63" s="15">
        <v>100</v>
      </c>
      <c r="I63" s="16">
        <v>50</v>
      </c>
      <c r="J63" s="16">
        <v>0</v>
      </c>
      <c r="K63" s="16">
        <v>348</v>
      </c>
      <c r="L63" s="17">
        <f t="shared" si="1"/>
        <v>498</v>
      </c>
      <c r="M63" s="18">
        <f t="shared" si="2"/>
        <v>1</v>
      </c>
      <c r="N63" s="19" t="s">
        <v>70</v>
      </c>
    </row>
    <row r="64" spans="1:14" ht="27.6" customHeight="1" thickBot="1">
      <c r="A64" s="11" t="s">
        <v>96</v>
      </c>
      <c r="B64" s="13">
        <v>2859645</v>
      </c>
      <c r="C64" s="15">
        <v>300</v>
      </c>
      <c r="D64" s="16">
        <v>300</v>
      </c>
      <c r="E64" s="16">
        <v>1100</v>
      </c>
      <c r="F64" s="16">
        <v>1200</v>
      </c>
      <c r="G64" s="17">
        <f t="shared" si="0"/>
        <v>2900</v>
      </c>
      <c r="H64" s="15">
        <v>200</v>
      </c>
      <c r="I64" s="16">
        <v>130</v>
      </c>
      <c r="J64" s="16">
        <v>1100</v>
      </c>
      <c r="K64" s="16">
        <v>200</v>
      </c>
      <c r="L64" s="17">
        <f t="shared" si="1"/>
        <v>1630</v>
      </c>
      <c r="M64" s="18">
        <f t="shared" si="2"/>
        <v>0.56206896551724139</v>
      </c>
      <c r="N64" s="19" t="s">
        <v>142</v>
      </c>
    </row>
    <row r="65" spans="1:14" ht="27" customHeight="1" thickBot="1">
      <c r="A65" s="11" t="s">
        <v>97</v>
      </c>
      <c r="B65" s="13">
        <v>2859598</v>
      </c>
      <c r="C65" s="15">
        <v>0</v>
      </c>
      <c r="D65" s="16">
        <v>44</v>
      </c>
      <c r="E65" s="16">
        <v>0</v>
      </c>
      <c r="F65" s="16">
        <v>1629</v>
      </c>
      <c r="G65" s="17">
        <f t="shared" si="0"/>
        <v>1673</v>
      </c>
      <c r="H65" s="15">
        <v>0</v>
      </c>
      <c r="I65" s="16">
        <v>0</v>
      </c>
      <c r="J65" s="16">
        <v>0</v>
      </c>
      <c r="K65" s="16">
        <v>0</v>
      </c>
      <c r="L65" s="17">
        <f t="shared" si="1"/>
        <v>0</v>
      </c>
      <c r="M65" s="18">
        <f t="shared" si="2"/>
        <v>0</v>
      </c>
      <c r="N65" s="19" t="s">
        <v>143</v>
      </c>
    </row>
    <row r="66" spans="1:14" ht="21" thickBot="1">
      <c r="A66" s="11" t="s">
        <v>98</v>
      </c>
      <c r="B66" s="13">
        <v>2720179</v>
      </c>
      <c r="C66" s="15">
        <v>100</v>
      </c>
      <c r="D66" s="16">
        <v>0</v>
      </c>
      <c r="E66" s="16">
        <v>50</v>
      </c>
      <c r="F66" s="16">
        <v>290</v>
      </c>
      <c r="G66" s="17">
        <f t="shared" si="0"/>
        <v>440</v>
      </c>
      <c r="H66" s="15">
        <v>100</v>
      </c>
      <c r="I66" s="16">
        <v>0</v>
      </c>
      <c r="J66" s="16">
        <v>50</v>
      </c>
      <c r="K66" s="16">
        <v>290</v>
      </c>
      <c r="L66" s="17">
        <f t="shared" si="1"/>
        <v>440</v>
      </c>
      <c r="M66" s="18">
        <f t="shared" si="2"/>
        <v>1</v>
      </c>
      <c r="N66" s="19" t="s">
        <v>70</v>
      </c>
    </row>
    <row r="67" spans="1:14" ht="15" thickBot="1">
      <c r="A67" s="11" t="s">
        <v>99</v>
      </c>
      <c r="B67" s="13">
        <v>2859513</v>
      </c>
      <c r="C67" s="15">
        <v>1050</v>
      </c>
      <c r="D67" s="16">
        <v>0</v>
      </c>
      <c r="E67" s="16">
        <v>400</v>
      </c>
      <c r="F67" s="16">
        <v>0</v>
      </c>
      <c r="G67" s="17">
        <f t="shared" si="0"/>
        <v>1450</v>
      </c>
      <c r="H67" s="15">
        <v>1050</v>
      </c>
      <c r="I67" s="16">
        <v>0</v>
      </c>
      <c r="J67" s="16">
        <v>400</v>
      </c>
      <c r="K67" s="16">
        <v>0</v>
      </c>
      <c r="L67" s="17">
        <f t="shared" si="1"/>
        <v>1450</v>
      </c>
      <c r="M67" s="18">
        <f t="shared" si="2"/>
        <v>1</v>
      </c>
      <c r="N67" s="19" t="s">
        <v>13</v>
      </c>
    </row>
    <row r="68" spans="1:14" ht="39" customHeight="1" thickBot="1">
      <c r="A68" s="11" t="s">
        <v>54</v>
      </c>
      <c r="B68" s="13">
        <v>2720889</v>
      </c>
      <c r="C68" s="15">
        <v>50</v>
      </c>
      <c r="D68" s="16">
        <v>50</v>
      </c>
      <c r="E68" s="16">
        <v>0</v>
      </c>
      <c r="F68" s="16">
        <v>850</v>
      </c>
      <c r="G68" s="17">
        <f t="shared" si="0"/>
        <v>950</v>
      </c>
      <c r="H68" s="15">
        <v>50</v>
      </c>
      <c r="I68" s="16">
        <v>50</v>
      </c>
      <c r="J68" s="16">
        <v>0</v>
      </c>
      <c r="K68" s="16">
        <v>600</v>
      </c>
      <c r="L68" s="17">
        <f t="shared" si="1"/>
        <v>700</v>
      </c>
      <c r="M68" s="18">
        <f t="shared" si="2"/>
        <v>0.73684210526315785</v>
      </c>
      <c r="N68" s="19" t="s">
        <v>163</v>
      </c>
    </row>
    <row r="69" spans="1:14" ht="41.4" thickBot="1">
      <c r="A69" s="11" t="s">
        <v>100</v>
      </c>
      <c r="B69" s="13">
        <v>2859625</v>
      </c>
      <c r="C69" s="15">
        <v>0</v>
      </c>
      <c r="D69" s="16">
        <v>100</v>
      </c>
      <c r="E69" s="16">
        <v>0</v>
      </c>
      <c r="F69" s="16">
        <v>960</v>
      </c>
      <c r="G69" s="17">
        <f t="shared" ref="G69:G105" si="3">SUM(C69:F69)</f>
        <v>1060</v>
      </c>
      <c r="H69" s="15">
        <v>0</v>
      </c>
      <c r="I69" s="16">
        <v>100</v>
      </c>
      <c r="J69" s="16">
        <v>0</v>
      </c>
      <c r="K69" s="16">
        <v>960</v>
      </c>
      <c r="L69" s="17">
        <f t="shared" ref="L69:L105" si="4">SUM(H69:K69)</f>
        <v>1060</v>
      </c>
      <c r="M69" s="18">
        <f t="shared" ref="M69:M105" si="5">L69/G69</f>
        <v>1</v>
      </c>
      <c r="N69" s="19" t="s">
        <v>123</v>
      </c>
    </row>
    <row r="70" spans="1:14" ht="89.4" customHeight="1" thickBot="1">
      <c r="A70" s="11" t="s">
        <v>101</v>
      </c>
      <c r="B70" s="13">
        <v>2720185</v>
      </c>
      <c r="C70" s="15">
        <v>200</v>
      </c>
      <c r="D70" s="16">
        <v>0</v>
      </c>
      <c r="E70" s="16">
        <v>0</v>
      </c>
      <c r="F70" s="16">
        <v>0</v>
      </c>
      <c r="G70" s="17">
        <f t="shared" si="3"/>
        <v>200</v>
      </c>
      <c r="H70" s="15">
        <v>200</v>
      </c>
      <c r="I70" s="16">
        <v>0</v>
      </c>
      <c r="J70" s="16">
        <v>0</v>
      </c>
      <c r="K70" s="16">
        <v>0</v>
      </c>
      <c r="L70" s="17">
        <f t="shared" si="4"/>
        <v>200</v>
      </c>
      <c r="M70" s="18">
        <f t="shared" si="5"/>
        <v>1</v>
      </c>
      <c r="N70" s="19" t="s">
        <v>176</v>
      </c>
    </row>
    <row r="71" spans="1:14" ht="70.2" customHeight="1" thickBot="1">
      <c r="A71" s="11" t="s">
        <v>17</v>
      </c>
      <c r="B71" s="13" t="s">
        <v>120</v>
      </c>
      <c r="C71" s="15">
        <v>50</v>
      </c>
      <c r="D71" s="16">
        <v>60</v>
      </c>
      <c r="E71" s="16">
        <v>0</v>
      </c>
      <c r="F71" s="16">
        <v>2020</v>
      </c>
      <c r="G71" s="17">
        <f t="shared" si="3"/>
        <v>2130</v>
      </c>
      <c r="H71" s="15">
        <v>50</v>
      </c>
      <c r="I71" s="16">
        <v>60</v>
      </c>
      <c r="J71" s="16">
        <v>0</v>
      </c>
      <c r="K71" s="16">
        <v>1340</v>
      </c>
      <c r="L71" s="17">
        <f t="shared" si="4"/>
        <v>1450</v>
      </c>
      <c r="M71" s="18">
        <f t="shared" si="5"/>
        <v>0.68075117370892024</v>
      </c>
      <c r="N71" s="19" t="s">
        <v>144</v>
      </c>
    </row>
    <row r="72" spans="1:14" ht="15" thickBot="1">
      <c r="A72" s="11" t="s">
        <v>102</v>
      </c>
      <c r="B72" s="13">
        <v>2412101</v>
      </c>
      <c r="C72" s="15">
        <v>170</v>
      </c>
      <c r="D72" s="16">
        <v>100</v>
      </c>
      <c r="E72" s="16">
        <v>0</v>
      </c>
      <c r="F72" s="16">
        <v>70</v>
      </c>
      <c r="G72" s="17">
        <f t="shared" si="3"/>
        <v>340</v>
      </c>
      <c r="H72" s="15">
        <v>170</v>
      </c>
      <c r="I72" s="16">
        <v>100</v>
      </c>
      <c r="J72" s="16">
        <v>0</v>
      </c>
      <c r="K72" s="16">
        <v>70</v>
      </c>
      <c r="L72" s="17">
        <f t="shared" si="4"/>
        <v>340</v>
      </c>
      <c r="M72" s="18">
        <f t="shared" si="5"/>
        <v>1</v>
      </c>
      <c r="N72" s="19" t="s">
        <v>123</v>
      </c>
    </row>
    <row r="73" spans="1:14" ht="31.2" thickBot="1">
      <c r="A73" s="11" t="s">
        <v>103</v>
      </c>
      <c r="B73" s="13" t="s">
        <v>121</v>
      </c>
      <c r="C73" s="15">
        <v>541</v>
      </c>
      <c r="D73" s="16">
        <v>0</v>
      </c>
      <c r="E73" s="16">
        <v>0</v>
      </c>
      <c r="F73" s="16">
        <v>0</v>
      </c>
      <c r="G73" s="17">
        <f t="shared" si="3"/>
        <v>541</v>
      </c>
      <c r="H73" s="15">
        <v>541</v>
      </c>
      <c r="I73" s="16">
        <v>0</v>
      </c>
      <c r="J73" s="16">
        <v>0</v>
      </c>
      <c r="K73" s="16">
        <v>0</v>
      </c>
      <c r="L73" s="17">
        <f t="shared" si="4"/>
        <v>541</v>
      </c>
      <c r="M73" s="18">
        <f t="shared" si="5"/>
        <v>1</v>
      </c>
      <c r="N73" s="19" t="s">
        <v>123</v>
      </c>
    </row>
    <row r="74" spans="1:14" ht="21" thickBot="1">
      <c r="A74" s="11" t="s">
        <v>104</v>
      </c>
      <c r="B74" s="13">
        <v>2720197</v>
      </c>
      <c r="C74" s="15">
        <v>0</v>
      </c>
      <c r="D74" s="16">
        <v>0</v>
      </c>
      <c r="E74" s="16">
        <v>0</v>
      </c>
      <c r="F74" s="16">
        <v>2090</v>
      </c>
      <c r="G74" s="17">
        <f t="shared" si="3"/>
        <v>2090</v>
      </c>
      <c r="H74" s="15">
        <v>0</v>
      </c>
      <c r="I74" s="16">
        <v>0</v>
      </c>
      <c r="J74" s="16">
        <v>0</v>
      </c>
      <c r="K74" s="16">
        <v>2090</v>
      </c>
      <c r="L74" s="17">
        <f t="shared" si="4"/>
        <v>2090</v>
      </c>
      <c r="M74" s="18">
        <f t="shared" si="5"/>
        <v>1</v>
      </c>
      <c r="N74" s="19" t="s">
        <v>70</v>
      </c>
    </row>
    <row r="75" spans="1:14" ht="39.6" customHeight="1" thickBot="1">
      <c r="A75" s="11" t="s">
        <v>105</v>
      </c>
      <c r="B75" s="13">
        <v>2720843</v>
      </c>
      <c r="C75" s="15">
        <v>480</v>
      </c>
      <c r="D75" s="16">
        <v>0</v>
      </c>
      <c r="E75" s="16">
        <v>0</v>
      </c>
      <c r="F75" s="16">
        <v>1300</v>
      </c>
      <c r="G75" s="17">
        <f t="shared" si="3"/>
        <v>1780</v>
      </c>
      <c r="H75" s="15">
        <v>480</v>
      </c>
      <c r="I75" s="16">
        <v>0</v>
      </c>
      <c r="J75" s="16">
        <v>0</v>
      </c>
      <c r="K75" s="16">
        <v>1300</v>
      </c>
      <c r="L75" s="17">
        <f t="shared" si="4"/>
        <v>1780</v>
      </c>
      <c r="M75" s="18">
        <f t="shared" si="5"/>
        <v>1</v>
      </c>
      <c r="N75" s="19" t="s">
        <v>145</v>
      </c>
    </row>
    <row r="76" spans="1:14" ht="31.2" thickBot="1">
      <c r="A76" s="11" t="s">
        <v>106</v>
      </c>
      <c r="B76" s="13">
        <v>2255400</v>
      </c>
      <c r="C76" s="15">
        <v>0</v>
      </c>
      <c r="D76" s="16">
        <v>160</v>
      </c>
      <c r="E76" s="16">
        <v>0</v>
      </c>
      <c r="F76" s="16">
        <v>840</v>
      </c>
      <c r="G76" s="17">
        <f t="shared" si="3"/>
        <v>1000</v>
      </c>
      <c r="H76" s="15">
        <v>0</v>
      </c>
      <c r="I76" s="16">
        <v>0</v>
      </c>
      <c r="J76" s="16">
        <v>0</v>
      </c>
      <c r="K76" s="16">
        <v>0</v>
      </c>
      <c r="L76" s="17">
        <f t="shared" si="4"/>
        <v>0</v>
      </c>
      <c r="M76" s="18">
        <f t="shared" si="5"/>
        <v>0</v>
      </c>
      <c r="N76" s="19" t="s">
        <v>146</v>
      </c>
    </row>
    <row r="77" spans="1:14" ht="15" thickBot="1">
      <c r="A77" s="11" t="s">
        <v>107</v>
      </c>
      <c r="B77" s="13">
        <v>2720454</v>
      </c>
      <c r="C77" s="15">
        <v>54</v>
      </c>
      <c r="D77" s="16">
        <v>100</v>
      </c>
      <c r="E77" s="16">
        <v>50</v>
      </c>
      <c r="F77" s="16">
        <v>0</v>
      </c>
      <c r="G77" s="17">
        <f t="shared" si="3"/>
        <v>204</v>
      </c>
      <c r="H77" s="15">
        <v>54</v>
      </c>
      <c r="I77" s="16">
        <v>100</v>
      </c>
      <c r="J77" s="16">
        <v>50</v>
      </c>
      <c r="K77" s="16">
        <v>0</v>
      </c>
      <c r="L77" s="17">
        <f t="shared" si="4"/>
        <v>204</v>
      </c>
      <c r="M77" s="18">
        <f t="shared" si="5"/>
        <v>1</v>
      </c>
      <c r="N77" s="19" t="s">
        <v>70</v>
      </c>
    </row>
    <row r="78" spans="1:14" ht="31.2" thickBot="1">
      <c r="A78" s="11" t="s">
        <v>55</v>
      </c>
      <c r="B78" s="13">
        <v>2721219</v>
      </c>
      <c r="C78" s="15">
        <v>0</v>
      </c>
      <c r="D78" s="16">
        <v>220</v>
      </c>
      <c r="E78" s="16">
        <v>0</v>
      </c>
      <c r="F78" s="16">
        <v>1280</v>
      </c>
      <c r="G78" s="17">
        <f t="shared" si="3"/>
        <v>1500</v>
      </c>
      <c r="H78" s="15">
        <v>0</v>
      </c>
      <c r="I78" s="16">
        <v>100</v>
      </c>
      <c r="J78" s="16">
        <v>0</v>
      </c>
      <c r="K78" s="16">
        <v>1280</v>
      </c>
      <c r="L78" s="17">
        <f t="shared" si="4"/>
        <v>1380</v>
      </c>
      <c r="M78" s="18">
        <f t="shared" si="5"/>
        <v>0.92</v>
      </c>
      <c r="N78" s="19" t="s">
        <v>147</v>
      </c>
    </row>
    <row r="79" spans="1:14" ht="28.2" customHeight="1" thickBot="1">
      <c r="A79" s="11" t="s">
        <v>108</v>
      </c>
      <c r="B79" s="13">
        <v>2721424</v>
      </c>
      <c r="C79" s="15">
        <v>4900</v>
      </c>
      <c r="D79" s="16">
        <v>0</v>
      </c>
      <c r="E79" s="16">
        <v>280</v>
      </c>
      <c r="F79" s="16">
        <v>0</v>
      </c>
      <c r="G79" s="17">
        <f t="shared" si="3"/>
        <v>5180</v>
      </c>
      <c r="H79" s="15">
        <v>1100</v>
      </c>
      <c r="I79" s="16">
        <v>0</v>
      </c>
      <c r="J79" s="16">
        <v>200</v>
      </c>
      <c r="K79" s="16">
        <v>0</v>
      </c>
      <c r="L79" s="17">
        <f t="shared" si="4"/>
        <v>1300</v>
      </c>
      <c r="M79" s="18">
        <f t="shared" si="5"/>
        <v>0.25096525096525096</v>
      </c>
      <c r="N79" s="19" t="s">
        <v>148</v>
      </c>
    </row>
    <row r="80" spans="1:14" ht="15" thickBot="1">
      <c r="A80" s="11" t="s">
        <v>56</v>
      </c>
      <c r="B80" s="13">
        <v>2720208</v>
      </c>
      <c r="C80" s="15">
        <v>111</v>
      </c>
      <c r="D80" s="16">
        <v>50</v>
      </c>
      <c r="E80" s="16">
        <v>216</v>
      </c>
      <c r="F80" s="16">
        <v>250</v>
      </c>
      <c r="G80" s="17">
        <f t="shared" si="3"/>
        <v>627</v>
      </c>
      <c r="H80" s="15">
        <v>111</v>
      </c>
      <c r="I80" s="16">
        <v>50</v>
      </c>
      <c r="J80" s="16">
        <v>216</v>
      </c>
      <c r="K80" s="16">
        <v>250</v>
      </c>
      <c r="L80" s="17">
        <f t="shared" si="4"/>
        <v>627</v>
      </c>
      <c r="M80" s="18">
        <f t="shared" si="5"/>
        <v>1</v>
      </c>
      <c r="N80" s="19" t="s">
        <v>70</v>
      </c>
    </row>
    <row r="81" spans="1:14" ht="31.2" thickBot="1">
      <c r="A81" s="11" t="s">
        <v>109</v>
      </c>
      <c r="B81" s="13">
        <v>2720371</v>
      </c>
      <c r="C81" s="15">
        <v>50</v>
      </c>
      <c r="D81" s="16">
        <v>20</v>
      </c>
      <c r="E81" s="16">
        <v>0</v>
      </c>
      <c r="F81" s="16">
        <v>0</v>
      </c>
      <c r="G81" s="17">
        <f t="shared" si="3"/>
        <v>70</v>
      </c>
      <c r="H81" s="15">
        <v>50</v>
      </c>
      <c r="I81" s="16">
        <v>20</v>
      </c>
      <c r="J81" s="16">
        <v>0</v>
      </c>
      <c r="K81" s="16">
        <v>0</v>
      </c>
      <c r="L81" s="17">
        <f t="shared" si="4"/>
        <v>70</v>
      </c>
      <c r="M81" s="18">
        <f t="shared" si="5"/>
        <v>1</v>
      </c>
      <c r="N81" s="19" t="s">
        <v>70</v>
      </c>
    </row>
    <row r="82" spans="1:14" ht="15" thickBot="1">
      <c r="A82" s="11" t="s">
        <v>57</v>
      </c>
      <c r="B82" s="13">
        <v>2894301</v>
      </c>
      <c r="C82" s="15">
        <v>0</v>
      </c>
      <c r="D82" s="16">
        <v>0</v>
      </c>
      <c r="E82" s="16">
        <v>0</v>
      </c>
      <c r="F82" s="16">
        <v>1130</v>
      </c>
      <c r="G82" s="17">
        <f t="shared" si="3"/>
        <v>1130</v>
      </c>
      <c r="H82" s="15">
        <v>0</v>
      </c>
      <c r="I82" s="16">
        <v>0</v>
      </c>
      <c r="J82" s="16">
        <v>0</v>
      </c>
      <c r="K82" s="16">
        <v>930</v>
      </c>
      <c r="L82" s="17">
        <f t="shared" si="4"/>
        <v>930</v>
      </c>
      <c r="M82" s="18">
        <f t="shared" si="5"/>
        <v>0.82300884955752207</v>
      </c>
      <c r="N82" s="19" t="s">
        <v>149</v>
      </c>
    </row>
    <row r="83" spans="1:14" ht="15" thickBot="1">
      <c r="A83" s="11" t="s">
        <v>58</v>
      </c>
      <c r="B83" s="13">
        <v>2721286</v>
      </c>
      <c r="C83" s="15">
        <v>0</v>
      </c>
      <c r="D83" s="16">
        <v>0</v>
      </c>
      <c r="E83" s="16">
        <v>0</v>
      </c>
      <c r="F83" s="16">
        <v>1126</v>
      </c>
      <c r="G83" s="17">
        <f t="shared" si="3"/>
        <v>1126</v>
      </c>
      <c r="H83" s="15">
        <v>0</v>
      </c>
      <c r="I83" s="16">
        <v>0</v>
      </c>
      <c r="J83" s="16">
        <v>0</v>
      </c>
      <c r="K83" s="16">
        <v>1126</v>
      </c>
      <c r="L83" s="17">
        <f t="shared" si="4"/>
        <v>1126</v>
      </c>
      <c r="M83" s="18">
        <f t="shared" si="5"/>
        <v>1</v>
      </c>
      <c r="N83" s="19" t="s">
        <v>70</v>
      </c>
    </row>
    <row r="84" spans="1:14" ht="15" thickBot="1">
      <c r="A84" s="11" t="s">
        <v>59</v>
      </c>
      <c r="B84" s="13">
        <v>2720222</v>
      </c>
      <c r="C84" s="15">
        <v>0</v>
      </c>
      <c r="D84" s="16">
        <v>20</v>
      </c>
      <c r="E84" s="16">
        <v>0</v>
      </c>
      <c r="F84" s="16">
        <v>799</v>
      </c>
      <c r="G84" s="17">
        <f t="shared" si="3"/>
        <v>819</v>
      </c>
      <c r="H84" s="15">
        <v>0</v>
      </c>
      <c r="I84" s="16">
        <v>20</v>
      </c>
      <c r="J84" s="16">
        <v>0</v>
      </c>
      <c r="K84" s="16">
        <v>799</v>
      </c>
      <c r="L84" s="17">
        <f t="shared" si="4"/>
        <v>819</v>
      </c>
      <c r="M84" s="18">
        <f t="shared" si="5"/>
        <v>1</v>
      </c>
      <c r="N84" s="19" t="s">
        <v>70</v>
      </c>
    </row>
    <row r="85" spans="1:14" ht="15" thickBot="1">
      <c r="A85" s="11" t="s">
        <v>110</v>
      </c>
      <c r="B85" s="13">
        <v>2721352</v>
      </c>
      <c r="C85" s="15">
        <v>50</v>
      </c>
      <c r="D85" s="16">
        <v>50</v>
      </c>
      <c r="E85" s="16">
        <v>40</v>
      </c>
      <c r="F85" s="16">
        <v>180</v>
      </c>
      <c r="G85" s="17">
        <f t="shared" si="3"/>
        <v>320</v>
      </c>
      <c r="H85" s="15">
        <v>50</v>
      </c>
      <c r="I85" s="16">
        <v>50</v>
      </c>
      <c r="J85" s="16">
        <v>40</v>
      </c>
      <c r="K85" s="16">
        <v>180</v>
      </c>
      <c r="L85" s="17">
        <f t="shared" si="4"/>
        <v>320</v>
      </c>
      <c r="M85" s="18">
        <f t="shared" si="5"/>
        <v>1</v>
      </c>
      <c r="N85" s="19" t="s">
        <v>70</v>
      </c>
    </row>
    <row r="86" spans="1:14" ht="15" thickBot="1">
      <c r="A86" s="11" t="s">
        <v>18</v>
      </c>
      <c r="B86" s="13">
        <v>2720230</v>
      </c>
      <c r="C86" s="15">
        <v>172</v>
      </c>
      <c r="D86" s="16">
        <v>0</v>
      </c>
      <c r="E86" s="16">
        <v>0</v>
      </c>
      <c r="F86" s="16">
        <v>60</v>
      </c>
      <c r="G86" s="17">
        <f t="shared" si="3"/>
        <v>232</v>
      </c>
      <c r="H86" s="15">
        <v>172</v>
      </c>
      <c r="I86" s="16">
        <v>0</v>
      </c>
      <c r="J86" s="16">
        <v>0</v>
      </c>
      <c r="K86" s="16">
        <v>60</v>
      </c>
      <c r="L86" s="17">
        <f t="shared" si="4"/>
        <v>232</v>
      </c>
      <c r="M86" s="18">
        <f t="shared" si="5"/>
        <v>1</v>
      </c>
      <c r="N86" s="19" t="s">
        <v>69</v>
      </c>
    </row>
    <row r="87" spans="1:14" ht="15" thickBot="1">
      <c r="A87" s="11" t="s">
        <v>111</v>
      </c>
      <c r="B87" s="13">
        <v>2720140</v>
      </c>
      <c r="C87" s="15">
        <v>650</v>
      </c>
      <c r="D87" s="16">
        <v>100</v>
      </c>
      <c r="E87" s="16">
        <v>150</v>
      </c>
      <c r="F87" s="16">
        <v>400</v>
      </c>
      <c r="G87" s="17">
        <f t="shared" si="3"/>
        <v>1300</v>
      </c>
      <c r="H87" s="15">
        <v>650</v>
      </c>
      <c r="I87" s="16">
        <v>100</v>
      </c>
      <c r="J87" s="16">
        <v>150</v>
      </c>
      <c r="K87" s="16">
        <v>200</v>
      </c>
      <c r="L87" s="17">
        <f t="shared" si="4"/>
        <v>1100</v>
      </c>
      <c r="M87" s="18">
        <f t="shared" si="5"/>
        <v>0.84615384615384615</v>
      </c>
      <c r="N87" s="19" t="s">
        <v>150</v>
      </c>
    </row>
    <row r="88" spans="1:14" ht="21" thickBot="1">
      <c r="A88" s="11" t="s">
        <v>60</v>
      </c>
      <c r="B88" s="13">
        <v>2720305</v>
      </c>
      <c r="C88" s="15">
        <v>0</v>
      </c>
      <c r="D88" s="16">
        <v>0</v>
      </c>
      <c r="E88" s="16">
        <v>1200</v>
      </c>
      <c r="F88" s="16">
        <v>0</v>
      </c>
      <c r="G88" s="17">
        <f t="shared" si="3"/>
        <v>1200</v>
      </c>
      <c r="H88" s="15">
        <v>0</v>
      </c>
      <c r="I88" s="16">
        <v>0</v>
      </c>
      <c r="J88" s="16">
        <v>1200</v>
      </c>
      <c r="K88" s="16">
        <v>0</v>
      </c>
      <c r="L88" s="17">
        <f t="shared" si="4"/>
        <v>1200</v>
      </c>
      <c r="M88" s="18">
        <f t="shared" si="5"/>
        <v>1</v>
      </c>
      <c r="N88" s="19" t="s">
        <v>69</v>
      </c>
    </row>
    <row r="89" spans="1:14" ht="21" thickBot="1">
      <c r="A89" s="11" t="s">
        <v>61</v>
      </c>
      <c r="B89" s="13">
        <v>2720002</v>
      </c>
      <c r="C89" s="15">
        <v>0</v>
      </c>
      <c r="D89" s="16">
        <v>30</v>
      </c>
      <c r="E89" s="16">
        <v>0</v>
      </c>
      <c r="F89" s="16">
        <v>348</v>
      </c>
      <c r="G89" s="17">
        <f t="shared" si="3"/>
        <v>378</v>
      </c>
      <c r="H89" s="15">
        <v>0</v>
      </c>
      <c r="I89" s="16">
        <v>30</v>
      </c>
      <c r="J89" s="16">
        <v>0</v>
      </c>
      <c r="K89" s="16">
        <v>320</v>
      </c>
      <c r="L89" s="17">
        <f t="shared" si="4"/>
        <v>350</v>
      </c>
      <c r="M89" s="18">
        <f t="shared" si="5"/>
        <v>0.92592592592592593</v>
      </c>
      <c r="N89" s="19" t="s">
        <v>151</v>
      </c>
    </row>
    <row r="90" spans="1:14" ht="21" thickBot="1">
      <c r="A90" s="11" t="s">
        <v>62</v>
      </c>
      <c r="B90" s="13">
        <v>2720525</v>
      </c>
      <c r="C90" s="15">
        <v>300</v>
      </c>
      <c r="D90" s="16">
        <v>300</v>
      </c>
      <c r="E90" s="16">
        <v>2400</v>
      </c>
      <c r="F90" s="16">
        <v>500</v>
      </c>
      <c r="G90" s="17">
        <f t="shared" si="3"/>
        <v>3500</v>
      </c>
      <c r="H90" s="15">
        <v>300</v>
      </c>
      <c r="I90" s="16">
        <v>100</v>
      </c>
      <c r="J90" s="16">
        <v>2400</v>
      </c>
      <c r="K90" s="16">
        <v>500</v>
      </c>
      <c r="L90" s="17">
        <f t="shared" si="4"/>
        <v>3300</v>
      </c>
      <c r="M90" s="18">
        <f t="shared" si="5"/>
        <v>0.94285714285714284</v>
      </c>
      <c r="N90" s="19" t="s">
        <v>177</v>
      </c>
    </row>
    <row r="91" spans="1:14" ht="15" thickBot="1">
      <c r="A91" s="11" t="s">
        <v>112</v>
      </c>
      <c r="B91" s="13">
        <v>2721162</v>
      </c>
      <c r="C91" s="15">
        <v>0</v>
      </c>
      <c r="D91" s="16">
        <v>40</v>
      </c>
      <c r="E91" s="16">
        <v>0</v>
      </c>
      <c r="F91" s="16">
        <v>1000</v>
      </c>
      <c r="G91" s="17">
        <f t="shared" si="3"/>
        <v>1040</v>
      </c>
      <c r="H91" s="15">
        <v>0</v>
      </c>
      <c r="I91" s="16">
        <v>0</v>
      </c>
      <c r="J91" s="16">
        <v>0</v>
      </c>
      <c r="K91" s="16">
        <v>0</v>
      </c>
      <c r="L91" s="17">
        <f t="shared" si="4"/>
        <v>0</v>
      </c>
      <c r="M91" s="18">
        <f t="shared" si="5"/>
        <v>0</v>
      </c>
      <c r="N91" s="19" t="s">
        <v>134</v>
      </c>
    </row>
    <row r="92" spans="1:14" ht="37.950000000000003" customHeight="1" thickBot="1">
      <c r="A92" s="11" t="s">
        <v>113</v>
      </c>
      <c r="B92" s="13">
        <v>2721415</v>
      </c>
      <c r="C92" s="15">
        <v>130</v>
      </c>
      <c r="D92" s="16">
        <v>120</v>
      </c>
      <c r="E92" s="16">
        <v>425</v>
      </c>
      <c r="F92" s="16">
        <v>450</v>
      </c>
      <c r="G92" s="17">
        <f t="shared" si="3"/>
        <v>1125</v>
      </c>
      <c r="H92" s="15">
        <v>130</v>
      </c>
      <c r="I92" s="16">
        <v>100</v>
      </c>
      <c r="J92" s="16">
        <v>235</v>
      </c>
      <c r="K92" s="16">
        <v>450</v>
      </c>
      <c r="L92" s="17">
        <f t="shared" si="4"/>
        <v>915</v>
      </c>
      <c r="M92" s="18">
        <f t="shared" si="5"/>
        <v>0.81333333333333335</v>
      </c>
      <c r="N92" s="19" t="s">
        <v>152</v>
      </c>
    </row>
    <row r="93" spans="1:14" ht="41.4" thickBot="1">
      <c r="A93" s="11" t="s">
        <v>114</v>
      </c>
      <c r="B93" s="13">
        <v>2427400</v>
      </c>
      <c r="C93" s="15">
        <v>0</v>
      </c>
      <c r="D93" s="16">
        <v>100</v>
      </c>
      <c r="E93" s="16">
        <v>0</v>
      </c>
      <c r="F93" s="16">
        <v>1000</v>
      </c>
      <c r="G93" s="17">
        <f t="shared" si="3"/>
        <v>1100</v>
      </c>
      <c r="H93" s="15">
        <v>0</v>
      </c>
      <c r="I93" s="16">
        <v>100</v>
      </c>
      <c r="J93" s="16">
        <v>0</v>
      </c>
      <c r="K93" s="16">
        <v>830</v>
      </c>
      <c r="L93" s="17">
        <f t="shared" si="4"/>
        <v>930</v>
      </c>
      <c r="M93" s="18">
        <f t="shared" si="5"/>
        <v>0.84545454545454546</v>
      </c>
      <c r="N93" s="19" t="s">
        <v>153</v>
      </c>
    </row>
    <row r="94" spans="1:14" ht="21" thickBot="1">
      <c r="A94" s="11" t="s">
        <v>115</v>
      </c>
      <c r="B94" s="13">
        <v>2721348</v>
      </c>
      <c r="C94" s="15">
        <v>1870</v>
      </c>
      <c r="D94" s="16">
        <v>0</v>
      </c>
      <c r="E94" s="16">
        <v>0</v>
      </c>
      <c r="F94" s="16">
        <v>0</v>
      </c>
      <c r="G94" s="17">
        <f t="shared" si="3"/>
        <v>1870</v>
      </c>
      <c r="H94" s="15">
        <v>1870</v>
      </c>
      <c r="I94" s="16">
        <v>0</v>
      </c>
      <c r="J94" s="16">
        <v>0</v>
      </c>
      <c r="K94" s="16">
        <v>0</v>
      </c>
      <c r="L94" s="17">
        <f t="shared" si="4"/>
        <v>1870</v>
      </c>
      <c r="M94" s="18">
        <f t="shared" si="5"/>
        <v>1</v>
      </c>
      <c r="N94" s="19" t="s">
        <v>13</v>
      </c>
    </row>
    <row r="95" spans="1:14" ht="15" thickBot="1">
      <c r="A95" s="11" t="s">
        <v>63</v>
      </c>
      <c r="B95" s="13">
        <v>2720630</v>
      </c>
      <c r="C95" s="15">
        <v>225</v>
      </c>
      <c r="D95" s="16">
        <v>13</v>
      </c>
      <c r="E95" s="16">
        <v>0</v>
      </c>
      <c r="F95" s="16">
        <v>150</v>
      </c>
      <c r="G95" s="17">
        <f t="shared" si="3"/>
        <v>388</v>
      </c>
      <c r="H95" s="15">
        <v>225</v>
      </c>
      <c r="I95" s="16">
        <v>13</v>
      </c>
      <c r="J95" s="16">
        <v>0</v>
      </c>
      <c r="K95" s="16">
        <v>150</v>
      </c>
      <c r="L95" s="17">
        <f t="shared" si="4"/>
        <v>388</v>
      </c>
      <c r="M95" s="18">
        <f t="shared" si="5"/>
        <v>1</v>
      </c>
      <c r="N95" s="19" t="s">
        <v>70</v>
      </c>
    </row>
    <row r="96" spans="1:14" ht="21" thickBot="1">
      <c r="A96" s="11" t="s">
        <v>64</v>
      </c>
      <c r="B96" s="13">
        <v>2720258</v>
      </c>
      <c r="C96" s="15">
        <v>0</v>
      </c>
      <c r="D96" s="16">
        <v>0</v>
      </c>
      <c r="E96" s="16">
        <v>200</v>
      </c>
      <c r="F96" s="16">
        <v>0</v>
      </c>
      <c r="G96" s="17">
        <f t="shared" si="3"/>
        <v>200</v>
      </c>
      <c r="H96" s="15">
        <v>0</v>
      </c>
      <c r="I96" s="16">
        <v>0</v>
      </c>
      <c r="J96" s="16">
        <v>200</v>
      </c>
      <c r="K96" s="16">
        <v>0</v>
      </c>
      <c r="L96" s="17">
        <f t="shared" si="4"/>
        <v>200</v>
      </c>
      <c r="M96" s="18">
        <f t="shared" si="5"/>
        <v>1</v>
      </c>
      <c r="N96" s="19" t="s">
        <v>70</v>
      </c>
    </row>
    <row r="97" spans="1:14" ht="15" thickBot="1">
      <c r="A97" s="11" t="s">
        <v>65</v>
      </c>
      <c r="B97" s="13">
        <v>2259901</v>
      </c>
      <c r="C97" s="15">
        <v>258</v>
      </c>
      <c r="D97" s="16">
        <v>250</v>
      </c>
      <c r="E97" s="16">
        <v>1538</v>
      </c>
      <c r="F97" s="16">
        <v>0</v>
      </c>
      <c r="G97" s="17">
        <f t="shared" si="3"/>
        <v>2046</v>
      </c>
      <c r="H97" s="15">
        <v>258</v>
      </c>
      <c r="I97" s="16">
        <v>100</v>
      </c>
      <c r="J97" s="16">
        <v>1538</v>
      </c>
      <c r="K97" s="16">
        <v>0</v>
      </c>
      <c r="L97" s="17">
        <f t="shared" si="4"/>
        <v>1896</v>
      </c>
      <c r="M97" s="18">
        <f t="shared" si="5"/>
        <v>0.92668621700879761</v>
      </c>
      <c r="N97" s="19" t="s">
        <v>173</v>
      </c>
    </row>
    <row r="98" spans="1:14" ht="21" thickBot="1">
      <c r="A98" s="11" t="s">
        <v>116</v>
      </c>
      <c r="B98" s="13">
        <v>2859525</v>
      </c>
      <c r="C98" s="15">
        <v>100</v>
      </c>
      <c r="D98" s="16">
        <v>75</v>
      </c>
      <c r="E98" s="16">
        <v>75</v>
      </c>
      <c r="F98" s="16">
        <v>250</v>
      </c>
      <c r="G98" s="17">
        <f t="shared" si="3"/>
        <v>500</v>
      </c>
      <c r="H98" s="15">
        <v>100</v>
      </c>
      <c r="I98" s="16">
        <v>75</v>
      </c>
      <c r="J98" s="16">
        <v>75</v>
      </c>
      <c r="K98" s="16">
        <v>250</v>
      </c>
      <c r="L98" s="17">
        <f t="shared" si="4"/>
        <v>500</v>
      </c>
      <c r="M98" s="18">
        <f t="shared" si="5"/>
        <v>1</v>
      </c>
      <c r="N98" s="19" t="s">
        <v>70</v>
      </c>
    </row>
    <row r="99" spans="1:14" ht="27.6" customHeight="1" thickBot="1">
      <c r="A99" s="11" t="s">
        <v>117</v>
      </c>
      <c r="B99" s="13">
        <v>2106</v>
      </c>
      <c r="C99" s="15">
        <v>140</v>
      </c>
      <c r="D99" s="16">
        <v>30</v>
      </c>
      <c r="E99" s="16">
        <v>70</v>
      </c>
      <c r="F99" s="16">
        <v>0</v>
      </c>
      <c r="G99" s="17">
        <f t="shared" si="3"/>
        <v>240</v>
      </c>
      <c r="H99" s="15">
        <v>140</v>
      </c>
      <c r="I99" s="16">
        <v>30</v>
      </c>
      <c r="J99" s="16">
        <v>70</v>
      </c>
      <c r="K99" s="16">
        <v>0</v>
      </c>
      <c r="L99" s="17">
        <f t="shared" si="4"/>
        <v>240</v>
      </c>
      <c r="M99" s="18">
        <f t="shared" si="5"/>
        <v>1</v>
      </c>
      <c r="N99" s="19" t="s">
        <v>154</v>
      </c>
    </row>
    <row r="100" spans="1:14" ht="27.6" customHeight="1" thickBot="1">
      <c r="A100" s="11" t="s">
        <v>118</v>
      </c>
      <c r="B100" s="13">
        <v>2721240</v>
      </c>
      <c r="C100" s="15">
        <v>1200</v>
      </c>
      <c r="D100" s="16">
        <v>160</v>
      </c>
      <c r="E100" s="16">
        <v>0</v>
      </c>
      <c r="F100" s="16">
        <v>0</v>
      </c>
      <c r="G100" s="17">
        <f t="shared" si="3"/>
        <v>1360</v>
      </c>
      <c r="H100" s="15">
        <v>1200</v>
      </c>
      <c r="I100" s="16">
        <v>100</v>
      </c>
      <c r="J100" s="16">
        <v>0</v>
      </c>
      <c r="K100" s="16">
        <v>0</v>
      </c>
      <c r="L100" s="17">
        <f t="shared" si="4"/>
        <v>1300</v>
      </c>
      <c r="M100" s="18">
        <f t="shared" si="5"/>
        <v>0.95588235294117652</v>
      </c>
      <c r="N100" s="19" t="s">
        <v>155</v>
      </c>
    </row>
    <row r="101" spans="1:14" ht="28.2" customHeight="1" thickBot="1">
      <c r="A101" s="11" t="s">
        <v>66</v>
      </c>
      <c r="B101" s="13">
        <v>2859509</v>
      </c>
      <c r="C101" s="15">
        <v>0</v>
      </c>
      <c r="D101" s="16">
        <v>100</v>
      </c>
      <c r="E101" s="16">
        <v>150</v>
      </c>
      <c r="F101" s="16">
        <v>200</v>
      </c>
      <c r="G101" s="17">
        <f t="shared" si="3"/>
        <v>450</v>
      </c>
      <c r="H101" s="15">
        <v>0</v>
      </c>
      <c r="I101" s="16">
        <v>100</v>
      </c>
      <c r="J101" s="16">
        <v>150</v>
      </c>
      <c r="K101" s="16">
        <v>200</v>
      </c>
      <c r="L101" s="17">
        <f t="shared" si="4"/>
        <v>450</v>
      </c>
      <c r="M101" s="18">
        <f t="shared" si="5"/>
        <v>1</v>
      </c>
      <c r="N101" s="19" t="s">
        <v>156</v>
      </c>
    </row>
    <row r="102" spans="1:14" ht="21.6" customHeight="1" thickBot="1">
      <c r="A102" s="11" t="s">
        <v>67</v>
      </c>
      <c r="B102" s="13">
        <v>2720268</v>
      </c>
      <c r="C102" s="15">
        <v>986</v>
      </c>
      <c r="D102" s="16">
        <v>60</v>
      </c>
      <c r="E102" s="16">
        <v>0</v>
      </c>
      <c r="F102" s="16">
        <v>0</v>
      </c>
      <c r="G102" s="17">
        <f t="shared" si="3"/>
        <v>1046</v>
      </c>
      <c r="H102" s="15">
        <v>986</v>
      </c>
      <c r="I102" s="16">
        <v>60</v>
      </c>
      <c r="J102" s="16">
        <v>0</v>
      </c>
      <c r="K102" s="16">
        <v>0</v>
      </c>
      <c r="L102" s="17">
        <f t="shared" si="4"/>
        <v>1046</v>
      </c>
      <c r="M102" s="18">
        <f t="shared" si="5"/>
        <v>1</v>
      </c>
      <c r="N102" s="19" t="s">
        <v>157</v>
      </c>
    </row>
    <row r="103" spans="1:14" ht="31.2" thickBot="1">
      <c r="A103" s="11" t="s">
        <v>19</v>
      </c>
      <c r="B103" s="13">
        <v>2721035</v>
      </c>
      <c r="C103" s="15">
        <v>0</v>
      </c>
      <c r="D103" s="16">
        <v>60</v>
      </c>
      <c r="E103" s="16">
        <v>0</v>
      </c>
      <c r="F103" s="16">
        <v>800</v>
      </c>
      <c r="G103" s="17">
        <f t="shared" si="3"/>
        <v>860</v>
      </c>
      <c r="H103" s="15">
        <v>0</v>
      </c>
      <c r="I103" s="16">
        <v>60</v>
      </c>
      <c r="J103" s="16">
        <v>0</v>
      </c>
      <c r="K103" s="16">
        <v>800</v>
      </c>
      <c r="L103" s="17">
        <f t="shared" si="4"/>
        <v>860</v>
      </c>
      <c r="M103" s="18">
        <f t="shared" si="5"/>
        <v>1</v>
      </c>
      <c r="N103" s="19" t="s">
        <v>70</v>
      </c>
    </row>
    <row r="104" spans="1:14" ht="49.95" customHeight="1" thickBot="1">
      <c r="A104" s="11" t="s">
        <v>68</v>
      </c>
      <c r="B104" s="13">
        <v>2720361</v>
      </c>
      <c r="C104" s="15">
        <v>500</v>
      </c>
      <c r="D104" s="16">
        <v>3400</v>
      </c>
      <c r="E104" s="16">
        <v>0</v>
      </c>
      <c r="F104" s="16">
        <v>200</v>
      </c>
      <c r="G104" s="17">
        <f t="shared" si="3"/>
        <v>4100</v>
      </c>
      <c r="H104" s="15">
        <v>380</v>
      </c>
      <c r="I104" s="16">
        <v>3200</v>
      </c>
      <c r="J104" s="16">
        <v>0</v>
      </c>
      <c r="K104" s="16">
        <v>200</v>
      </c>
      <c r="L104" s="17">
        <f t="shared" si="4"/>
        <v>3780</v>
      </c>
      <c r="M104" s="18">
        <f t="shared" si="5"/>
        <v>0.92195121951219516</v>
      </c>
      <c r="N104" s="19" t="s">
        <v>158</v>
      </c>
    </row>
    <row r="105" spans="1:14" ht="52.2" customHeight="1" thickBot="1">
      <c r="A105" s="11" t="s">
        <v>119</v>
      </c>
      <c r="B105" s="13">
        <v>2720387</v>
      </c>
      <c r="C105" s="15">
        <v>0</v>
      </c>
      <c r="D105" s="16">
        <v>20</v>
      </c>
      <c r="E105" s="16">
        <v>120</v>
      </c>
      <c r="F105" s="16">
        <v>800</v>
      </c>
      <c r="G105" s="17">
        <f t="shared" si="3"/>
        <v>940</v>
      </c>
      <c r="H105" s="15">
        <v>0</v>
      </c>
      <c r="I105" s="16">
        <v>20</v>
      </c>
      <c r="J105" s="16">
        <v>0</v>
      </c>
      <c r="K105" s="16">
        <v>750</v>
      </c>
      <c r="L105" s="17">
        <f t="shared" si="4"/>
        <v>770</v>
      </c>
      <c r="M105" s="18">
        <f t="shared" si="5"/>
        <v>0.81914893617021278</v>
      </c>
      <c r="N105" s="19" t="s">
        <v>160</v>
      </c>
    </row>
    <row r="107" spans="1:14" ht="27" customHeight="1">
      <c r="A107" s="2" t="s">
        <v>72</v>
      </c>
      <c r="B107" s="3"/>
      <c r="C107" s="3"/>
      <c r="D107" s="3"/>
      <c r="E107" s="3"/>
      <c r="F107" s="3"/>
      <c r="G107" s="3">
        <f>SUM(G4:G105)</f>
        <v>133113</v>
      </c>
      <c r="H107" s="3"/>
      <c r="I107" s="3"/>
      <c r="J107" s="3"/>
      <c r="K107" s="3"/>
      <c r="L107" s="3">
        <f>SUM(L4:L105)</f>
        <v>103383</v>
      </c>
      <c r="M107" s="4">
        <f>L107/G107</f>
        <v>0.7766559239142683</v>
      </c>
      <c r="N107" s="5"/>
    </row>
  </sheetData>
  <mergeCells count="3">
    <mergeCell ref="H2:L2"/>
    <mergeCell ref="C2:G2"/>
    <mergeCell ref="A1:N1"/>
  </mergeCells>
  <pageMargins left="0.25" right="0.25"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asailesh</dc:creator>
  <cp:lastModifiedBy>asailesh</cp:lastModifiedBy>
  <cp:lastPrinted>2013-11-29T00:54:36Z</cp:lastPrinted>
  <dcterms:created xsi:type="dcterms:W3CDTF">2013-07-10T06:08:29Z</dcterms:created>
  <dcterms:modified xsi:type="dcterms:W3CDTF">2013-12-01T22:40:58Z</dcterms:modified>
</cp:coreProperties>
</file>