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<sst xmlns="http://schemas.openxmlformats.org/spreadsheetml/2006/main" count="261" uniqueCount="154">
  <si>
    <t>Black Students' Union</t>
  </si>
  <si>
    <t>Chess Club</t>
  </si>
  <si>
    <t>National Society of Black Engineers</t>
  </si>
  <si>
    <t>National Society of Collegiate Scholars</t>
  </si>
  <si>
    <t>SEDS</t>
  </si>
  <si>
    <t>SUMA</t>
  </si>
  <si>
    <t>World's Best Hovercraft Club</t>
  </si>
  <si>
    <t>African Students Association</t>
  </si>
  <si>
    <t>Asian American Association</t>
  </si>
  <si>
    <t>Association of Puerto Rican Students</t>
  </si>
  <si>
    <t>Black Women's Alliance</t>
  </si>
  <si>
    <t>Campus Crusade for Cthulhu</t>
  </si>
  <si>
    <t>Caribbean Club</t>
  </si>
  <si>
    <t>Colombian Association of MIT</t>
  </si>
  <si>
    <t>International Students Association</t>
  </si>
  <si>
    <t>Japanese Society of Undergraduates</t>
  </si>
  <si>
    <t>Korean Students Association</t>
  </si>
  <si>
    <t>LUChA</t>
  </si>
  <si>
    <t>MAES</t>
  </si>
  <si>
    <t>Oori</t>
  </si>
  <si>
    <t>Societo por Esperanto</t>
  </si>
  <si>
    <t>Cross Products</t>
  </si>
  <si>
    <t>Techiya</t>
  </si>
  <si>
    <t>College Republicans</t>
  </si>
  <si>
    <t>Pro-Life</t>
  </si>
  <si>
    <t>Social Justice Cooperative</t>
  </si>
  <si>
    <t>Students for Labor Justice</t>
  </si>
  <si>
    <t>Chinese Bible Fellowship</t>
  </si>
  <si>
    <t>Hindu Students Council</t>
  </si>
  <si>
    <t>Praisedance</t>
  </si>
  <si>
    <t>United Christian Fellowship</t>
  </si>
  <si>
    <t>United Christian Organization</t>
  </si>
  <si>
    <t>Circle K</t>
  </si>
  <si>
    <t>United Trauma Relief</t>
  </si>
  <si>
    <t>Dance Mix Coalition</t>
  </si>
  <si>
    <t>GaMIT</t>
  </si>
  <si>
    <t>Mystery Hunt</t>
  </si>
  <si>
    <t>QWiLLTS</t>
  </si>
  <si>
    <t>Black Theatre Guild</t>
  </si>
  <si>
    <t>Dance Troupe</t>
  </si>
  <si>
    <t>Kinaesthetics Lab</t>
  </si>
  <si>
    <t>Movements in Time</t>
  </si>
  <si>
    <t>Musical Theatre Guild</t>
  </si>
  <si>
    <t>Plush Daddy Fly</t>
  </si>
  <si>
    <t>Shakespeare Ensemble</t>
  </si>
  <si>
    <t>Vegetarian Group</t>
  </si>
  <si>
    <t>GROUP</t>
  </si>
  <si>
    <t>Operations</t>
  </si>
  <si>
    <t>Capital</t>
  </si>
  <si>
    <t>Events</t>
  </si>
  <si>
    <t>Alternative Spring Break</t>
  </si>
  <si>
    <t>Anime Club MIT</t>
  </si>
  <si>
    <t>Asian Baptist Student Koinonia</t>
  </si>
  <si>
    <t>Asian Christian Fellowship, MIT</t>
  </si>
  <si>
    <t>Best Buddies</t>
  </si>
  <si>
    <t>Black Christian Fellowship</t>
  </si>
  <si>
    <t>Chamak</t>
  </si>
  <si>
    <t>EASE</t>
  </si>
  <si>
    <t>Experiencing Health Policy</t>
  </si>
  <si>
    <t>Habitat for Humanity</t>
  </si>
  <si>
    <t>Hawaii Club</t>
  </si>
  <si>
    <t>Hong Kong Students Society</t>
  </si>
  <si>
    <t>KBH</t>
  </si>
  <si>
    <t>Lab for Chocolate Science</t>
  </si>
  <si>
    <t>LDSSA</t>
  </si>
  <si>
    <t>Lion Dance Team</t>
  </si>
  <si>
    <t>Mariachi Internacional del Tecnologico</t>
  </si>
  <si>
    <t>Mes Latino</t>
  </si>
  <si>
    <t>MIT Assassins' Guild</t>
  </si>
  <si>
    <t>MIT Association of Taiwanese Students</t>
  </si>
  <si>
    <t>MIT Atheists, Agnostics, and Humanists</t>
  </si>
  <si>
    <t>MIT Bhangra</t>
  </si>
  <si>
    <t>MIT Boatclub</t>
  </si>
  <si>
    <t>MIT BrainTrust</t>
  </si>
  <si>
    <t>MIT Casino Rueda</t>
  </si>
  <si>
    <t>MIT Caving Club</t>
  </si>
  <si>
    <t>MIT Chinese Students Club</t>
  </si>
  <si>
    <t>MIT Concert Band</t>
  </si>
  <si>
    <t>MIT Concert Choir Students Association</t>
  </si>
  <si>
    <t>MIT Debate Team</t>
  </si>
  <si>
    <t>MIT Filipino Students Association</t>
  </si>
  <si>
    <t>MIT Gospel Choir</t>
  </si>
  <si>
    <t>MIT Greens</t>
  </si>
  <si>
    <t>MIT Hillel</t>
  </si>
  <si>
    <t>MIT IEEE</t>
  </si>
  <si>
    <t>MIT Logarhythms</t>
  </si>
  <si>
    <t>MIT Mars Society</t>
  </si>
  <si>
    <t>MIT Mock Trial Team</t>
  </si>
  <si>
    <t>MIT Model United Nations</t>
  </si>
  <si>
    <t>MIT Muses</t>
  </si>
  <si>
    <t>MIT Natya</t>
  </si>
  <si>
    <t>MIT Quizbowl</t>
  </si>
  <si>
    <t>MIT Science Fiction Society</t>
  </si>
  <si>
    <t>MIT Students for Israel</t>
  </si>
  <si>
    <t>MIT Toons</t>
  </si>
  <si>
    <t>MIT Western Hemisphere Project</t>
  </si>
  <si>
    <t>mitBeef</t>
  </si>
  <si>
    <t>Mocha Moves Dance Squad</t>
  </si>
  <si>
    <t>Paksmit</t>
  </si>
  <si>
    <t>Pershing Rifles</t>
  </si>
  <si>
    <t>Protestant Student Community</t>
  </si>
  <si>
    <t>SAAS</t>
  </si>
  <si>
    <t>Satellite Engineering Team</t>
  </si>
  <si>
    <t>SAVE</t>
  </si>
  <si>
    <t>Science &amp; Engineering Business Club</t>
  </si>
  <si>
    <t>Skydiving Club</t>
  </si>
  <si>
    <t>Smile@MIT</t>
  </si>
  <si>
    <t>Society for Creative Anachronism</t>
  </si>
  <si>
    <t>Society of Physics Students</t>
  </si>
  <si>
    <t>Student Emergency Medical Society</t>
  </si>
  <si>
    <t>Student Pugwash</t>
  </si>
  <si>
    <t>Tech Model Railroad Club</t>
  </si>
  <si>
    <t>The Chorallaries of MIT</t>
  </si>
  <si>
    <t>The Epicurean</t>
  </si>
  <si>
    <t>The Resonance of MIT</t>
  </si>
  <si>
    <t>ULC</t>
  </si>
  <si>
    <t>Victory Campus Ministries</t>
  </si>
  <si>
    <t>Vietnamese Students Association</t>
  </si>
  <si>
    <t>Voo Doo</t>
  </si>
  <si>
    <t>Vote</t>
  </si>
  <si>
    <t>P&amp;P</t>
  </si>
  <si>
    <t>Notes</t>
  </si>
  <si>
    <t>American Medical Student Association</t>
  </si>
  <si>
    <t>7-0-1</t>
  </si>
  <si>
    <t xml:space="preserve">No t-shirts </t>
  </si>
  <si>
    <t>4-1-1</t>
  </si>
  <si>
    <t>6-0-1</t>
  </si>
  <si>
    <t>5-0-2</t>
  </si>
  <si>
    <t>7-1-0</t>
  </si>
  <si>
    <t>7-0-2</t>
  </si>
  <si>
    <t>6-0-2</t>
  </si>
  <si>
    <t>Seek ARCADE for culture show</t>
  </si>
  <si>
    <t>Funds not to be used for IM deposits</t>
  </si>
  <si>
    <t>No more than $150 of Finboard funds may be spent on food expenses.</t>
  </si>
  <si>
    <t>6-1-1</t>
  </si>
  <si>
    <t>5-2-1</t>
  </si>
  <si>
    <t>"Tutoring Supplies" valid line-item under P&amp;P</t>
  </si>
  <si>
    <t>Graduate groups must approach GSC funding board.</t>
  </si>
  <si>
    <t>Finboard funds not for trip to Steakhouse</t>
  </si>
  <si>
    <t>Students for Choice</t>
  </si>
  <si>
    <t>5-0-3</t>
  </si>
  <si>
    <t>6-0-3</t>
  </si>
  <si>
    <t>7-1-1</t>
  </si>
  <si>
    <t>8-0-1</t>
  </si>
  <si>
    <t>Roadkill Budget</t>
  </si>
  <si>
    <t>No t-shirts</t>
  </si>
  <si>
    <t>No more than $200 of Finboard funds may be spent on food expenses.</t>
  </si>
  <si>
    <t>No T-shirts, no Mugs</t>
  </si>
  <si>
    <t>8-0-2</t>
  </si>
  <si>
    <t>No more than $100 of Finboard funds may be spent on food expenses.</t>
  </si>
  <si>
    <t>n/a</t>
  </si>
  <si>
    <t>% Allocated</t>
  </si>
  <si>
    <t>Amt. Received</t>
  </si>
  <si>
    <t>Total Requested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</si>
</sst>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20" applyAlignment="1">
      <alignment/>
    </xf>
    <xf numFmtId="0" fontId="0" fillId="0" borderId="0" xfId="0" applyAlignment="1" quotePrefix="1">
      <alignment/>
    </xf>
    <xf numFmtId="14" fontId="0" fillId="0" borderId="0" xfId="0" applyNumberFormat="1" applyAlignment="1" quotePrefix="1">
      <alignment/>
    </xf>
    <xf numFmtId="0" fontId="1" fillId="0" borderId="0" xfId="0" applyFont="1" applyBorder="1" applyAlignment="1">
      <alignment/>
    </xf>
    <xf numFmtId="9" fontId="0" fillId="0" borderId="0" xfId="21" applyAlignment="1">
      <alignment/>
    </xf>
    <xf numFmtId="0" fontId="0" fillId="0" borderId="0" xfId="0" applyBorder="1" applyAlignment="1">
      <alignment/>
    </xf>
    <xf numFmtId="9" fontId="0" fillId="0" borderId="0" xfId="21" applyFont="1" applyAlignment="1">
      <alignment/>
    </xf>
    <xf numFmtId="44" fontId="0" fillId="0" borderId="0" xfId="17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mile@M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workbookViewId="0" topLeftCell="A1">
      <selection activeCell="C3" sqref="C3"/>
    </sheetView>
  </sheetViews>
  <sheetFormatPr defaultColWidth="9.140625" defaultRowHeight="12.75"/>
  <cols>
    <col min="1" max="1" width="35.421875" style="0" customWidth="1"/>
    <col min="2" max="2" width="12.28125" style="0" bestFit="1" customWidth="1"/>
    <col min="3" max="3" width="14.421875" style="0" bestFit="1" customWidth="1"/>
    <col min="4" max="7" width="11.28125" style="0" bestFit="1" customWidth="1"/>
  </cols>
  <sheetData>
    <row r="1" spans="1:10" s="7" customFormat="1" ht="12.75">
      <c r="A1" s="5" t="s">
        <v>46</v>
      </c>
      <c r="B1" s="5" t="s">
        <v>153</v>
      </c>
      <c r="C1" s="5" t="s">
        <v>152</v>
      </c>
      <c r="D1" s="5" t="s">
        <v>47</v>
      </c>
      <c r="E1" s="5" t="s">
        <v>48</v>
      </c>
      <c r="F1" s="5" t="s">
        <v>49</v>
      </c>
      <c r="G1" s="5" t="s">
        <v>120</v>
      </c>
      <c r="H1" s="5" t="s">
        <v>151</v>
      </c>
      <c r="I1" s="5" t="s">
        <v>119</v>
      </c>
      <c r="J1" s="5" t="s">
        <v>121</v>
      </c>
    </row>
    <row r="2" spans="1:10" ht="12.75">
      <c r="A2" t="s">
        <v>7</v>
      </c>
      <c r="B2" s="9">
        <v>3595</v>
      </c>
      <c r="C2" s="9">
        <f>SUM(D2:G2)</f>
        <v>495</v>
      </c>
      <c r="D2" s="9">
        <v>0</v>
      </c>
      <c r="E2" s="9">
        <v>200</v>
      </c>
      <c r="F2" s="9">
        <v>220</v>
      </c>
      <c r="G2" s="9">
        <v>75</v>
      </c>
      <c r="H2" s="6">
        <f>C2/B2</f>
        <v>0.1376912378303199</v>
      </c>
      <c r="I2" t="s">
        <v>126</v>
      </c>
      <c r="J2" t="s">
        <v>131</v>
      </c>
    </row>
    <row r="3" spans="1:9" ht="12.75">
      <c r="A3" t="s">
        <v>50</v>
      </c>
      <c r="B3" s="9">
        <v>36453</v>
      </c>
      <c r="C3" s="9">
        <f>SUM(D3:G3)</f>
        <v>300</v>
      </c>
      <c r="D3" s="9">
        <v>0</v>
      </c>
      <c r="E3" s="9">
        <v>300</v>
      </c>
      <c r="F3" s="9">
        <v>0</v>
      </c>
      <c r="G3" s="9">
        <v>0</v>
      </c>
      <c r="H3" s="6">
        <f>C3/B3</f>
        <v>0.008229775327133568</v>
      </c>
      <c r="I3" t="s">
        <v>123</v>
      </c>
    </row>
    <row r="4" spans="1:9" ht="12.75">
      <c r="A4" t="s">
        <v>122</v>
      </c>
      <c r="B4" s="9">
        <v>3830</v>
      </c>
      <c r="C4" s="9">
        <f>SUM(D4:G4)</f>
        <v>980</v>
      </c>
      <c r="D4" s="9">
        <v>200</v>
      </c>
      <c r="E4" s="9">
        <v>80</v>
      </c>
      <c r="F4" s="9">
        <v>500</v>
      </c>
      <c r="G4" s="9">
        <v>200</v>
      </c>
      <c r="H4" s="6">
        <f>C4/B4</f>
        <v>0.2558746736292428</v>
      </c>
      <c r="I4" t="s">
        <v>143</v>
      </c>
    </row>
    <row r="5" spans="1:9" ht="12.75">
      <c r="A5" t="s">
        <v>51</v>
      </c>
      <c r="B5" s="9">
        <v>6158</v>
      </c>
      <c r="C5" s="9">
        <f>SUM(D5:G5)</f>
        <v>2150</v>
      </c>
      <c r="D5" s="9">
        <v>400</v>
      </c>
      <c r="E5" s="9">
        <v>1225</v>
      </c>
      <c r="F5" s="9">
        <v>325</v>
      </c>
      <c r="G5" s="9">
        <v>200</v>
      </c>
      <c r="H5" s="6">
        <f>C5/B5</f>
        <v>0.34913933095160765</v>
      </c>
      <c r="I5" s="4" t="s">
        <v>128</v>
      </c>
    </row>
    <row r="6" spans="1:9" ht="12.75">
      <c r="A6" t="s">
        <v>8</v>
      </c>
      <c r="B6" s="9">
        <v>6495</v>
      </c>
      <c r="C6" s="9">
        <f>SUM(D6:G6)</f>
        <v>1155</v>
      </c>
      <c r="D6" s="9">
        <v>100</v>
      </c>
      <c r="E6" s="9">
        <v>280</v>
      </c>
      <c r="F6" s="9">
        <v>650</v>
      </c>
      <c r="G6" s="9">
        <v>125</v>
      </c>
      <c r="H6" s="6">
        <f>C6/B6</f>
        <v>0.17782909930715934</v>
      </c>
      <c r="I6" t="s">
        <v>123</v>
      </c>
    </row>
    <row r="7" spans="1:9" ht="12.75">
      <c r="A7" t="s">
        <v>52</v>
      </c>
      <c r="B7" s="9">
        <v>1685</v>
      </c>
      <c r="C7" s="9">
        <f>SUM(D7:G7)</f>
        <v>935</v>
      </c>
      <c r="D7" s="9">
        <v>50</v>
      </c>
      <c r="E7" s="9">
        <v>410</v>
      </c>
      <c r="F7" s="9">
        <v>400</v>
      </c>
      <c r="G7" s="9">
        <v>75</v>
      </c>
      <c r="H7" s="6">
        <f>C7/B7</f>
        <v>0.5548961424332344</v>
      </c>
      <c r="I7" t="s">
        <v>123</v>
      </c>
    </row>
    <row r="8" spans="1:9" ht="12.75">
      <c r="A8" t="s">
        <v>53</v>
      </c>
      <c r="B8" s="9">
        <v>2299</v>
      </c>
      <c r="C8" s="9">
        <f>SUM(D8:G8)</f>
        <v>1554</v>
      </c>
      <c r="D8" s="9">
        <v>250</v>
      </c>
      <c r="E8" s="9">
        <v>479</v>
      </c>
      <c r="F8" s="9">
        <v>750</v>
      </c>
      <c r="G8" s="9">
        <v>75</v>
      </c>
      <c r="H8" s="6">
        <f>C8/B8</f>
        <v>0.6759460635058722</v>
      </c>
      <c r="I8" t="s">
        <v>123</v>
      </c>
    </row>
    <row r="9" spans="1:9" ht="12.75">
      <c r="A9" t="s">
        <v>9</v>
      </c>
      <c r="B9" s="9">
        <v>3850</v>
      </c>
      <c r="C9" s="9">
        <f>SUM(D9:G9)</f>
        <v>1100</v>
      </c>
      <c r="D9" s="9">
        <v>0</v>
      </c>
      <c r="E9" s="9">
        <v>0</v>
      </c>
      <c r="F9" s="9">
        <v>950</v>
      </c>
      <c r="G9" s="9">
        <v>150</v>
      </c>
      <c r="H9" s="6">
        <f>C9/B9</f>
        <v>0.2857142857142857</v>
      </c>
      <c r="I9" t="s">
        <v>123</v>
      </c>
    </row>
    <row r="10" spans="1:9" ht="12.75">
      <c r="A10" t="s">
        <v>54</v>
      </c>
      <c r="B10" s="9">
        <v>1270</v>
      </c>
      <c r="C10" s="9">
        <f>SUM(D10:G10)</f>
        <v>520</v>
      </c>
      <c r="D10" s="9">
        <v>10</v>
      </c>
      <c r="E10" s="9">
        <v>0</v>
      </c>
      <c r="F10" s="9">
        <v>410</v>
      </c>
      <c r="G10" s="9">
        <v>100</v>
      </c>
      <c r="H10" s="6">
        <f>C10/B10</f>
        <v>0.4094488188976378</v>
      </c>
      <c r="I10" t="s">
        <v>123</v>
      </c>
    </row>
    <row r="11" spans="1:9" ht="12.75">
      <c r="A11" t="s">
        <v>55</v>
      </c>
      <c r="B11" s="9">
        <v>1485</v>
      </c>
      <c r="C11" s="9">
        <f>SUM(D11:G11)</f>
        <v>565</v>
      </c>
      <c r="D11" s="9">
        <v>0</v>
      </c>
      <c r="E11" s="9">
        <v>175</v>
      </c>
      <c r="F11" s="9">
        <v>340</v>
      </c>
      <c r="G11" s="9">
        <v>50</v>
      </c>
      <c r="H11" s="6">
        <f>C11/B11</f>
        <v>0.38047138047138046</v>
      </c>
      <c r="I11" t="s">
        <v>123</v>
      </c>
    </row>
    <row r="12" spans="1:9" ht="12.75">
      <c r="A12" t="s">
        <v>0</v>
      </c>
      <c r="B12" s="9">
        <v>4350</v>
      </c>
      <c r="C12" s="9">
        <f>SUM(D12:G12)</f>
        <v>375</v>
      </c>
      <c r="D12" s="9">
        <v>0</v>
      </c>
      <c r="E12" s="9">
        <v>0</v>
      </c>
      <c r="F12" s="9">
        <v>300</v>
      </c>
      <c r="G12" s="9">
        <v>75</v>
      </c>
      <c r="H12" s="6">
        <f>C12/B12</f>
        <v>0.08620689655172414</v>
      </c>
      <c r="I12" t="s">
        <v>123</v>
      </c>
    </row>
    <row r="13" spans="1:9" ht="12.75">
      <c r="A13" t="s">
        <v>38</v>
      </c>
      <c r="B13" s="9">
        <v>2700</v>
      </c>
      <c r="C13" s="9">
        <f>SUM(D13:G13)</f>
        <v>150</v>
      </c>
      <c r="D13" s="9">
        <v>0</v>
      </c>
      <c r="E13" s="9">
        <v>0</v>
      </c>
      <c r="F13" s="9">
        <v>0</v>
      </c>
      <c r="G13" s="9">
        <v>150</v>
      </c>
      <c r="H13" s="6">
        <f>C13/B13</f>
        <v>0.05555555555555555</v>
      </c>
      <c r="I13" t="s">
        <v>129</v>
      </c>
    </row>
    <row r="14" spans="1:9" ht="12.75">
      <c r="A14" t="s">
        <v>10</v>
      </c>
      <c r="B14" s="9">
        <v>1530</v>
      </c>
      <c r="C14" s="9">
        <f>SUM(D14:G14)</f>
        <v>830</v>
      </c>
      <c r="D14" s="9">
        <v>0</v>
      </c>
      <c r="E14" s="9">
        <v>0</v>
      </c>
      <c r="F14" s="9">
        <v>800</v>
      </c>
      <c r="G14" s="9">
        <v>30</v>
      </c>
      <c r="H14" s="6">
        <f>C14/B14</f>
        <v>0.5424836601307189</v>
      </c>
      <c r="I14" t="s">
        <v>123</v>
      </c>
    </row>
    <row r="15" spans="1:9" ht="12.75">
      <c r="A15" t="s">
        <v>11</v>
      </c>
      <c r="B15" s="9">
        <v>1835</v>
      </c>
      <c r="C15" s="9">
        <f>SUM(D15:G15)</f>
        <v>865</v>
      </c>
      <c r="D15" s="9">
        <v>75</v>
      </c>
      <c r="E15" s="9">
        <v>140</v>
      </c>
      <c r="F15" s="9">
        <v>450</v>
      </c>
      <c r="G15" s="9">
        <v>200</v>
      </c>
      <c r="H15" s="6">
        <f>C15/B15</f>
        <v>0.4713896457765668</v>
      </c>
      <c r="I15" t="s">
        <v>123</v>
      </c>
    </row>
    <row r="16" spans="1:9" ht="12.75">
      <c r="A16" t="s">
        <v>12</v>
      </c>
      <c r="B16" s="9">
        <v>1050</v>
      </c>
      <c r="C16" s="9">
        <f>SUM(D16:G16)</f>
        <v>50</v>
      </c>
      <c r="D16" s="9">
        <v>0</v>
      </c>
      <c r="E16" s="9">
        <v>0</v>
      </c>
      <c r="F16" s="9">
        <v>0</v>
      </c>
      <c r="G16" s="9">
        <v>50</v>
      </c>
      <c r="H16" s="6">
        <f>C16/B16</f>
        <v>0.047619047619047616</v>
      </c>
      <c r="I16" t="s">
        <v>123</v>
      </c>
    </row>
    <row r="17" spans="1:10" ht="12.75">
      <c r="A17" t="s">
        <v>56</v>
      </c>
      <c r="B17" s="9">
        <v>2100</v>
      </c>
      <c r="C17" s="9">
        <f>SUM(D17:G17)</f>
        <v>500</v>
      </c>
      <c r="D17" s="9">
        <v>250</v>
      </c>
      <c r="E17" s="9">
        <v>200</v>
      </c>
      <c r="F17" s="9">
        <v>0</v>
      </c>
      <c r="G17" s="9">
        <v>50</v>
      </c>
      <c r="H17" s="6">
        <f>C17/B17</f>
        <v>0.23809523809523808</v>
      </c>
      <c r="I17" t="s">
        <v>129</v>
      </c>
      <c r="J17" t="s">
        <v>145</v>
      </c>
    </row>
    <row r="18" spans="1:9" ht="12.75">
      <c r="A18" t="s">
        <v>1</v>
      </c>
      <c r="B18" s="9">
        <v>1600</v>
      </c>
      <c r="C18" s="9">
        <f>SUM(D18:G18)</f>
        <v>1150</v>
      </c>
      <c r="D18" s="9">
        <v>500</v>
      </c>
      <c r="E18" s="9">
        <v>0</v>
      </c>
      <c r="F18" s="9">
        <v>650</v>
      </c>
      <c r="G18" s="9">
        <v>0</v>
      </c>
      <c r="H18" s="6">
        <f>C18/B18</f>
        <v>0.71875</v>
      </c>
      <c r="I18" t="s">
        <v>123</v>
      </c>
    </row>
    <row r="19" spans="1:9" ht="12.75">
      <c r="A19" t="s">
        <v>27</v>
      </c>
      <c r="B19" s="9">
        <v>55</v>
      </c>
      <c r="C19" s="9">
        <f>SUM(D19:G19)</f>
        <v>55</v>
      </c>
      <c r="D19" s="9">
        <v>20</v>
      </c>
      <c r="E19" s="9">
        <v>0</v>
      </c>
      <c r="F19" s="9">
        <v>20</v>
      </c>
      <c r="G19" s="9">
        <v>15</v>
      </c>
      <c r="H19" s="6">
        <f>C19/B19</f>
        <v>1</v>
      </c>
      <c r="I19" t="s">
        <v>123</v>
      </c>
    </row>
    <row r="20" spans="1:10" ht="12.75">
      <c r="A20" t="s">
        <v>32</v>
      </c>
      <c r="B20" s="9">
        <v>1355</v>
      </c>
      <c r="C20" s="9">
        <f>SUM(D20:G20)</f>
        <v>775</v>
      </c>
      <c r="D20" s="9">
        <v>100</v>
      </c>
      <c r="E20" s="9">
        <v>300</v>
      </c>
      <c r="F20" s="9">
        <v>325</v>
      </c>
      <c r="G20" s="9">
        <v>50</v>
      </c>
      <c r="H20" s="6">
        <f>C20/B20</f>
        <v>0.5719557195571956</v>
      </c>
      <c r="I20" t="s">
        <v>123</v>
      </c>
      <c r="J20" t="s">
        <v>124</v>
      </c>
    </row>
    <row r="21" spans="1:9" ht="12.75">
      <c r="A21" t="s">
        <v>23</v>
      </c>
      <c r="B21" s="9">
        <v>1645</v>
      </c>
      <c r="C21" s="9">
        <f>SUM(D21:G21)</f>
        <v>680</v>
      </c>
      <c r="D21" s="9">
        <v>50</v>
      </c>
      <c r="E21" s="9">
        <v>0</v>
      </c>
      <c r="F21" s="9">
        <v>530</v>
      </c>
      <c r="G21" s="9">
        <v>100</v>
      </c>
      <c r="H21" s="6">
        <f>C21/B21</f>
        <v>0.4133738601823708</v>
      </c>
      <c r="I21" t="s">
        <v>130</v>
      </c>
    </row>
    <row r="22" spans="1:9" ht="12.75">
      <c r="A22" t="s">
        <v>13</v>
      </c>
      <c r="B22" s="9">
        <v>2620</v>
      </c>
      <c r="C22" s="9">
        <f>SUM(D22:G22)</f>
        <v>600</v>
      </c>
      <c r="D22" s="9">
        <v>20</v>
      </c>
      <c r="E22" s="9">
        <v>100</v>
      </c>
      <c r="F22" s="9">
        <v>350</v>
      </c>
      <c r="G22" s="9">
        <v>130</v>
      </c>
      <c r="H22" s="6">
        <f>C22/B22</f>
        <v>0.22900763358778625</v>
      </c>
      <c r="I22" t="s">
        <v>123</v>
      </c>
    </row>
    <row r="23" spans="1:9" ht="12.75">
      <c r="A23" t="s">
        <v>21</v>
      </c>
      <c r="B23" s="9">
        <v>3460</v>
      </c>
      <c r="C23" s="9">
        <f>SUM(D23:G23)</f>
        <v>1110</v>
      </c>
      <c r="D23" s="9">
        <v>100</v>
      </c>
      <c r="E23" s="9">
        <v>300</v>
      </c>
      <c r="F23" s="9">
        <v>530</v>
      </c>
      <c r="G23" s="9">
        <v>180</v>
      </c>
      <c r="H23" s="6">
        <f>C23/B23</f>
        <v>0.3208092485549133</v>
      </c>
      <c r="I23" t="s">
        <v>123</v>
      </c>
    </row>
    <row r="24" spans="1:9" ht="12.75">
      <c r="A24" t="s">
        <v>34</v>
      </c>
      <c r="B24" s="9">
        <v>7940</v>
      </c>
      <c r="C24" s="9">
        <f>SUM(D24:G24)</f>
        <v>685</v>
      </c>
      <c r="D24" s="9">
        <v>360</v>
      </c>
      <c r="E24" s="9">
        <v>0</v>
      </c>
      <c r="F24" s="9">
        <v>200</v>
      </c>
      <c r="G24" s="9">
        <v>125</v>
      </c>
      <c r="H24" s="6">
        <f>C24/B24</f>
        <v>0.086272040302267</v>
      </c>
      <c r="I24" t="s">
        <v>129</v>
      </c>
    </row>
    <row r="25" spans="1:9" ht="12.75">
      <c r="A25" t="s">
        <v>39</v>
      </c>
      <c r="B25" s="9">
        <v>4770</v>
      </c>
      <c r="C25" s="9">
        <f>SUM(D25:G25)</f>
        <v>1135</v>
      </c>
      <c r="D25" s="9">
        <v>400</v>
      </c>
      <c r="E25" s="9">
        <v>300</v>
      </c>
      <c r="F25" s="9">
        <v>235</v>
      </c>
      <c r="G25" s="9">
        <v>200</v>
      </c>
      <c r="H25" s="6">
        <f>C25/B25</f>
        <v>0.2379454926624738</v>
      </c>
      <c r="I25" t="s">
        <v>129</v>
      </c>
    </row>
    <row r="26" spans="1:9" ht="12.75">
      <c r="A26" t="s">
        <v>57</v>
      </c>
      <c r="B26" s="9">
        <v>3230</v>
      </c>
      <c r="C26" s="9">
        <f>SUM(D26:G26)</f>
        <v>1250</v>
      </c>
      <c r="D26" s="9">
        <v>400</v>
      </c>
      <c r="E26" s="9">
        <v>0</v>
      </c>
      <c r="F26" s="9">
        <v>600</v>
      </c>
      <c r="G26" s="9">
        <v>250</v>
      </c>
      <c r="H26" s="6">
        <f>C26/B26</f>
        <v>0.38699690402476783</v>
      </c>
      <c r="I26" s="3" t="s">
        <v>125</v>
      </c>
    </row>
    <row r="27" spans="1:9" ht="12.75">
      <c r="A27" t="s">
        <v>58</v>
      </c>
      <c r="B27" s="9">
        <v>0</v>
      </c>
      <c r="C27" s="9">
        <f>SUM(D27:G27)</f>
        <v>0</v>
      </c>
      <c r="D27" s="9">
        <v>0</v>
      </c>
      <c r="E27" s="9">
        <v>0</v>
      </c>
      <c r="F27" s="9">
        <v>0</v>
      </c>
      <c r="G27" s="9">
        <v>0</v>
      </c>
      <c r="H27" s="6" t="s">
        <v>150</v>
      </c>
      <c r="I27" t="s">
        <v>150</v>
      </c>
    </row>
    <row r="28" spans="1:9" ht="12.75">
      <c r="A28" t="s">
        <v>35</v>
      </c>
      <c r="B28" s="9">
        <v>600</v>
      </c>
      <c r="C28" s="9">
        <f>SUM(D28:G28)</f>
        <v>450</v>
      </c>
      <c r="D28" s="9">
        <v>0</v>
      </c>
      <c r="E28" s="9">
        <v>0</v>
      </c>
      <c r="F28" s="9">
        <v>300</v>
      </c>
      <c r="G28" s="9">
        <v>150</v>
      </c>
      <c r="H28" s="6">
        <f>C28/B28</f>
        <v>0.75</v>
      </c>
      <c r="I28" t="s">
        <v>123</v>
      </c>
    </row>
    <row r="29" spans="1:9" ht="12.75">
      <c r="A29" t="s">
        <v>59</v>
      </c>
      <c r="B29" s="9">
        <v>1975</v>
      </c>
      <c r="C29" s="9">
        <f>SUM(D29:G29)</f>
        <v>1725</v>
      </c>
      <c r="D29" s="9">
        <v>0</v>
      </c>
      <c r="E29" s="9">
        <v>200</v>
      </c>
      <c r="F29" s="9">
        <v>1450</v>
      </c>
      <c r="G29" s="9">
        <v>75</v>
      </c>
      <c r="H29" s="6">
        <f>C29/B29</f>
        <v>0.8734177215189873</v>
      </c>
      <c r="I29" t="s">
        <v>126</v>
      </c>
    </row>
    <row r="30" spans="1:9" ht="12.75">
      <c r="A30" t="s">
        <v>60</v>
      </c>
      <c r="B30" s="9">
        <v>850</v>
      </c>
      <c r="C30" s="9">
        <f>SUM(D30:G30)</f>
        <v>700</v>
      </c>
      <c r="D30" s="9">
        <v>250</v>
      </c>
      <c r="E30" s="9">
        <v>0</v>
      </c>
      <c r="F30" s="9">
        <v>450</v>
      </c>
      <c r="G30" s="9">
        <v>0</v>
      </c>
      <c r="H30" s="6">
        <f>C30/B30</f>
        <v>0.8235294117647058</v>
      </c>
      <c r="I30" t="s">
        <v>126</v>
      </c>
    </row>
    <row r="31" spans="1:9" ht="12.75">
      <c r="A31" t="s">
        <v>28</v>
      </c>
      <c r="B31" s="9">
        <v>1810</v>
      </c>
      <c r="C31" s="9">
        <f>SUM(D31:G31)</f>
        <v>1365</v>
      </c>
      <c r="D31" s="9">
        <v>265</v>
      </c>
      <c r="E31" s="9">
        <v>100</v>
      </c>
      <c r="F31" s="9">
        <v>950</v>
      </c>
      <c r="G31" s="9">
        <v>50</v>
      </c>
      <c r="H31" s="6">
        <f>C31/B31</f>
        <v>0.7541436464088398</v>
      </c>
      <c r="I31" s="4" t="s">
        <v>134</v>
      </c>
    </row>
    <row r="32" spans="1:10" ht="12.75">
      <c r="A32" t="s">
        <v>61</v>
      </c>
      <c r="B32" s="9">
        <v>1370</v>
      </c>
      <c r="C32" s="9">
        <f>SUM(D32:G32)</f>
        <v>620</v>
      </c>
      <c r="D32" s="9">
        <v>200</v>
      </c>
      <c r="E32" s="9">
        <v>0</v>
      </c>
      <c r="F32" s="9">
        <v>400</v>
      </c>
      <c r="G32" s="9">
        <v>20</v>
      </c>
      <c r="H32" s="6">
        <f>C32/B32</f>
        <v>0.45255474452554745</v>
      </c>
      <c r="I32" t="s">
        <v>126</v>
      </c>
      <c r="J32" t="s">
        <v>132</v>
      </c>
    </row>
    <row r="33" spans="1:9" ht="12.75">
      <c r="A33" t="s">
        <v>14</v>
      </c>
      <c r="B33" s="9">
        <v>1150</v>
      </c>
      <c r="C33" s="9">
        <f>SUM(D33:G33)</f>
        <v>50</v>
      </c>
      <c r="D33" s="9">
        <v>0</v>
      </c>
      <c r="E33" s="9">
        <v>0</v>
      </c>
      <c r="F33" s="9">
        <v>0</v>
      </c>
      <c r="G33" s="9">
        <v>50</v>
      </c>
      <c r="H33" s="6">
        <f>C33/B33</f>
        <v>0.043478260869565216</v>
      </c>
      <c r="I33" t="s">
        <v>126</v>
      </c>
    </row>
    <row r="34" spans="1:9" ht="12.75">
      <c r="A34" t="s">
        <v>15</v>
      </c>
      <c r="B34" s="9">
        <v>1900</v>
      </c>
      <c r="C34" s="9">
        <f>SUM(D34:G34)</f>
        <v>950</v>
      </c>
      <c r="D34" s="9">
        <v>0</v>
      </c>
      <c r="E34" s="9">
        <v>650</v>
      </c>
      <c r="F34" s="9">
        <v>200</v>
      </c>
      <c r="G34" s="9">
        <v>100</v>
      </c>
      <c r="H34" s="6">
        <f>C34/B34</f>
        <v>0.5</v>
      </c>
      <c r="I34" t="s">
        <v>126</v>
      </c>
    </row>
    <row r="35" spans="1:9" ht="12.75">
      <c r="A35" t="s">
        <v>62</v>
      </c>
      <c r="B35" s="9">
        <v>4300</v>
      </c>
      <c r="C35" s="9">
        <f>SUM(D35:G35)</f>
        <v>400</v>
      </c>
      <c r="D35" s="9">
        <v>150</v>
      </c>
      <c r="E35" s="9">
        <v>0</v>
      </c>
      <c r="F35" s="9">
        <v>150</v>
      </c>
      <c r="G35" s="9">
        <v>100</v>
      </c>
      <c r="H35" s="6">
        <f>C35/B35</f>
        <v>0.09302325581395349</v>
      </c>
      <c r="I35" t="s">
        <v>143</v>
      </c>
    </row>
    <row r="36" spans="1:9" ht="12.75">
      <c r="A36" t="s">
        <v>40</v>
      </c>
      <c r="B36" s="9">
        <v>1100</v>
      </c>
      <c r="C36" s="9">
        <f>SUM(D36:G36)</f>
        <v>750</v>
      </c>
      <c r="D36" s="9">
        <v>0</v>
      </c>
      <c r="E36" s="9">
        <v>0</v>
      </c>
      <c r="F36" s="9">
        <v>600</v>
      </c>
      <c r="G36" s="9">
        <v>150</v>
      </c>
      <c r="H36" s="6">
        <f>C36/B36</f>
        <v>0.6818181818181818</v>
      </c>
      <c r="I36" t="s">
        <v>129</v>
      </c>
    </row>
    <row r="37" spans="1:9" ht="12.75">
      <c r="A37" t="s">
        <v>16</v>
      </c>
      <c r="B37" s="9">
        <v>3450</v>
      </c>
      <c r="C37" s="9">
        <f>SUM(D37:G37)</f>
        <v>785</v>
      </c>
      <c r="D37" s="9">
        <v>50</v>
      </c>
      <c r="E37" s="9">
        <v>60</v>
      </c>
      <c r="F37" s="9">
        <v>575</v>
      </c>
      <c r="G37" s="9">
        <v>100</v>
      </c>
      <c r="H37" s="6">
        <f>C37/B37</f>
        <v>0.22753623188405797</v>
      </c>
      <c r="I37" t="s">
        <v>126</v>
      </c>
    </row>
    <row r="38" spans="1:9" ht="12.75">
      <c r="A38" t="s">
        <v>63</v>
      </c>
      <c r="B38" s="9">
        <v>1630</v>
      </c>
      <c r="C38" s="9">
        <f>SUM(D38:G38)</f>
        <v>785</v>
      </c>
      <c r="D38" s="9">
        <v>265</v>
      </c>
      <c r="E38" s="9">
        <v>230</v>
      </c>
      <c r="F38" s="9">
        <v>190</v>
      </c>
      <c r="G38" s="9">
        <v>100</v>
      </c>
      <c r="H38" s="6">
        <f>C38/B38</f>
        <v>0.4815950920245399</v>
      </c>
      <c r="I38" t="s">
        <v>123</v>
      </c>
    </row>
    <row r="39" spans="1:9" ht="12.75">
      <c r="A39" t="s">
        <v>64</v>
      </c>
      <c r="B39" s="9">
        <v>1490</v>
      </c>
      <c r="C39" s="9">
        <f>SUM(D39:G39)</f>
        <v>765</v>
      </c>
      <c r="D39" s="9">
        <v>340</v>
      </c>
      <c r="E39" s="9">
        <v>0</v>
      </c>
      <c r="F39" s="9">
        <v>375</v>
      </c>
      <c r="G39" s="9">
        <v>50</v>
      </c>
      <c r="H39" s="6">
        <f>C39/B39</f>
        <v>0.5134228187919463</v>
      </c>
      <c r="I39" t="s">
        <v>123</v>
      </c>
    </row>
    <row r="40" spans="1:9" ht="12.75">
      <c r="A40" t="s">
        <v>65</v>
      </c>
      <c r="B40" s="9">
        <v>1480</v>
      </c>
      <c r="C40" s="9">
        <f>SUM(D40:G40)</f>
        <v>550</v>
      </c>
      <c r="D40" s="9">
        <v>250</v>
      </c>
      <c r="E40" s="9">
        <v>300</v>
      </c>
      <c r="F40" s="9">
        <v>0</v>
      </c>
      <c r="G40" s="9">
        <v>0</v>
      </c>
      <c r="H40" s="6">
        <f>C40/B40</f>
        <v>0.3716216216216216</v>
      </c>
      <c r="I40" t="s">
        <v>123</v>
      </c>
    </row>
    <row r="41" spans="1:10" ht="12.75">
      <c r="A41" t="s">
        <v>17</v>
      </c>
      <c r="B41" s="9">
        <v>4575</v>
      </c>
      <c r="C41" s="9">
        <f>SUM(D41:G41)</f>
        <v>725</v>
      </c>
      <c r="D41" s="9">
        <v>250</v>
      </c>
      <c r="E41" s="9">
        <v>0</v>
      </c>
      <c r="F41" s="9">
        <v>400</v>
      </c>
      <c r="G41" s="9">
        <v>75</v>
      </c>
      <c r="H41" s="6">
        <f>C41/B41</f>
        <v>0.15846994535519127</v>
      </c>
      <c r="I41" t="s">
        <v>126</v>
      </c>
      <c r="J41" t="s">
        <v>133</v>
      </c>
    </row>
    <row r="42" spans="1:9" ht="12.75">
      <c r="A42" t="s">
        <v>18</v>
      </c>
      <c r="B42" s="9">
        <v>3525</v>
      </c>
      <c r="C42" s="9">
        <f>SUM(D42:G42)</f>
        <v>750</v>
      </c>
      <c r="D42" s="9">
        <v>150</v>
      </c>
      <c r="E42" s="9">
        <v>75</v>
      </c>
      <c r="F42" s="9">
        <v>480</v>
      </c>
      <c r="G42" s="9">
        <v>45</v>
      </c>
      <c r="H42" s="6">
        <f>C42/B42</f>
        <v>0.2127659574468085</v>
      </c>
      <c r="I42" t="s">
        <v>126</v>
      </c>
    </row>
    <row r="43" spans="1:9" ht="12.75">
      <c r="A43" t="s">
        <v>66</v>
      </c>
      <c r="B43" s="9">
        <v>2960</v>
      </c>
      <c r="C43" s="9">
        <f>SUM(D43:G43)</f>
        <v>60</v>
      </c>
      <c r="D43" s="9">
        <v>0</v>
      </c>
      <c r="E43" s="9">
        <v>0</v>
      </c>
      <c r="F43" s="9">
        <v>0</v>
      </c>
      <c r="G43" s="9">
        <v>60</v>
      </c>
      <c r="H43" s="6">
        <f>C43/B43</f>
        <v>0.02027027027027027</v>
      </c>
      <c r="I43" t="s">
        <v>123</v>
      </c>
    </row>
    <row r="44" spans="1:9" ht="12.75">
      <c r="A44" t="s">
        <v>67</v>
      </c>
      <c r="B44" s="9">
        <v>4781</v>
      </c>
      <c r="C44" s="9">
        <f>SUM(D44:G44)</f>
        <v>450</v>
      </c>
      <c r="D44" s="9">
        <v>100</v>
      </c>
      <c r="E44" s="9">
        <v>100</v>
      </c>
      <c r="F44" s="9">
        <v>150</v>
      </c>
      <c r="G44" s="9">
        <v>100</v>
      </c>
      <c r="H44" s="6">
        <f>C44/B44</f>
        <v>0.09412256850031374</v>
      </c>
      <c r="I44" t="s">
        <v>126</v>
      </c>
    </row>
    <row r="45" spans="1:9" ht="12.75">
      <c r="A45" t="s">
        <v>68</v>
      </c>
      <c r="B45" s="9">
        <v>1885</v>
      </c>
      <c r="C45" s="9">
        <f>SUM(D45:G45)</f>
        <v>1455</v>
      </c>
      <c r="D45" s="9">
        <v>305</v>
      </c>
      <c r="E45" s="9">
        <v>600</v>
      </c>
      <c r="F45" s="9">
        <v>500</v>
      </c>
      <c r="G45" s="9">
        <v>50</v>
      </c>
      <c r="H45" s="6">
        <f>C45/B45</f>
        <v>0.7718832891246684</v>
      </c>
      <c r="I45" t="s">
        <v>123</v>
      </c>
    </row>
    <row r="46" spans="1:9" ht="12.75">
      <c r="A46" t="s">
        <v>69</v>
      </c>
      <c r="B46" s="9">
        <v>3320</v>
      </c>
      <c r="C46" s="9">
        <f>SUM(D46:G46)</f>
        <v>1400</v>
      </c>
      <c r="D46" s="9">
        <v>400</v>
      </c>
      <c r="E46" s="9">
        <v>300</v>
      </c>
      <c r="F46" s="9">
        <v>600</v>
      </c>
      <c r="G46" s="9">
        <v>100</v>
      </c>
      <c r="H46" s="6">
        <f>C46/B46</f>
        <v>0.42168674698795183</v>
      </c>
      <c r="I46" t="s">
        <v>123</v>
      </c>
    </row>
    <row r="47" spans="1:9" ht="12.75">
      <c r="A47" t="s">
        <v>70</v>
      </c>
      <c r="B47" s="9">
        <v>250</v>
      </c>
      <c r="C47" s="9">
        <f>SUM(D47:G47)</f>
        <v>250</v>
      </c>
      <c r="D47" s="9">
        <v>0</v>
      </c>
      <c r="E47" s="9">
        <v>60</v>
      </c>
      <c r="F47" s="9">
        <v>150</v>
      </c>
      <c r="G47" s="9">
        <v>40</v>
      </c>
      <c r="H47" s="6">
        <f>C47/B47</f>
        <v>1</v>
      </c>
      <c r="I47" t="s">
        <v>123</v>
      </c>
    </row>
    <row r="48" spans="1:9" ht="12.75">
      <c r="A48" t="s">
        <v>71</v>
      </c>
      <c r="B48" s="9">
        <v>1925</v>
      </c>
      <c r="C48" s="9">
        <f>SUM(D48:G48)</f>
        <v>925</v>
      </c>
      <c r="D48" s="9">
        <v>475</v>
      </c>
      <c r="E48" s="9">
        <v>400</v>
      </c>
      <c r="F48" s="9">
        <v>0</v>
      </c>
      <c r="G48" s="9">
        <v>50</v>
      </c>
      <c r="H48" s="6">
        <f>C48/B48</f>
        <v>0.4805194805194805</v>
      </c>
      <c r="I48" t="s">
        <v>123</v>
      </c>
    </row>
    <row r="49" spans="1:9" ht="12.75">
      <c r="A49" t="s">
        <v>72</v>
      </c>
      <c r="B49" s="9">
        <v>4000</v>
      </c>
      <c r="C49" s="9">
        <f>SUM(D49:G49)</f>
        <v>60</v>
      </c>
      <c r="D49" s="9">
        <v>0</v>
      </c>
      <c r="E49" s="9">
        <v>0</v>
      </c>
      <c r="F49" s="9">
        <v>0</v>
      </c>
      <c r="G49" s="9">
        <v>60</v>
      </c>
      <c r="H49" s="6">
        <f>C49/B49</f>
        <v>0.015</v>
      </c>
      <c r="I49" t="s">
        <v>143</v>
      </c>
    </row>
    <row r="50" spans="1:9" ht="12.75">
      <c r="A50" t="s">
        <v>73</v>
      </c>
      <c r="B50" s="9">
        <v>4168</v>
      </c>
      <c r="C50" s="9">
        <f>SUM(D50:G50)</f>
        <v>1268</v>
      </c>
      <c r="D50" s="9">
        <v>200</v>
      </c>
      <c r="E50" s="9">
        <v>500</v>
      </c>
      <c r="F50" s="9">
        <v>460</v>
      </c>
      <c r="G50" s="9">
        <v>108</v>
      </c>
      <c r="H50" s="6">
        <f>C50/B50</f>
        <v>0.30422264875239924</v>
      </c>
      <c r="I50" t="s">
        <v>126</v>
      </c>
    </row>
    <row r="51" spans="1:9" ht="12.75">
      <c r="A51" t="s">
        <v>74</v>
      </c>
      <c r="B51" s="9">
        <v>2890</v>
      </c>
      <c r="C51" s="9">
        <f>SUM(D51:G51)</f>
        <v>780</v>
      </c>
      <c r="D51" s="9">
        <v>100</v>
      </c>
      <c r="E51" s="9">
        <v>100</v>
      </c>
      <c r="F51" s="9">
        <v>540</v>
      </c>
      <c r="G51" s="9">
        <v>40</v>
      </c>
      <c r="H51" s="6">
        <f>C51/B51</f>
        <v>0.2698961937716263</v>
      </c>
      <c r="I51" s="4" t="s">
        <v>134</v>
      </c>
    </row>
    <row r="52" spans="1:9" ht="12.75">
      <c r="A52" t="s">
        <v>75</v>
      </c>
      <c r="B52" s="9">
        <v>1595</v>
      </c>
      <c r="C52" s="9">
        <f>SUM(D52:G52)</f>
        <v>690</v>
      </c>
      <c r="D52" s="9">
        <v>0</v>
      </c>
      <c r="E52" s="9">
        <v>550</v>
      </c>
      <c r="F52" s="9">
        <v>140</v>
      </c>
      <c r="G52" s="9">
        <v>0</v>
      </c>
      <c r="H52" s="6">
        <f>C52/B52</f>
        <v>0.43260188087774293</v>
      </c>
      <c r="I52" t="s">
        <v>126</v>
      </c>
    </row>
    <row r="53" spans="1:9" ht="12.75">
      <c r="A53" t="s">
        <v>76</v>
      </c>
      <c r="B53" s="9">
        <v>3440</v>
      </c>
      <c r="C53" s="9">
        <f>SUM(D53:G53)</f>
        <v>1200</v>
      </c>
      <c r="D53" s="9">
        <v>50</v>
      </c>
      <c r="E53" s="9">
        <v>350</v>
      </c>
      <c r="F53" s="9">
        <v>600</v>
      </c>
      <c r="G53" s="9">
        <v>200</v>
      </c>
      <c r="H53" s="6">
        <f>C53/B53</f>
        <v>0.3488372093023256</v>
      </c>
      <c r="I53" t="s">
        <v>143</v>
      </c>
    </row>
    <row r="54" spans="1:9" ht="12.75">
      <c r="A54" t="s">
        <v>77</v>
      </c>
      <c r="B54" s="9">
        <v>5980</v>
      </c>
      <c r="C54" s="9">
        <f>SUM(D54:G54)</f>
        <v>1075</v>
      </c>
      <c r="D54" s="9">
        <v>175</v>
      </c>
      <c r="E54" s="9">
        <v>400</v>
      </c>
      <c r="F54" s="9">
        <v>300</v>
      </c>
      <c r="G54" s="9">
        <v>200</v>
      </c>
      <c r="H54" s="6">
        <f>C54/B54</f>
        <v>0.1797658862876254</v>
      </c>
      <c r="I54" t="s">
        <v>123</v>
      </c>
    </row>
    <row r="55" spans="1:9" ht="12.75">
      <c r="A55" t="s">
        <v>78</v>
      </c>
      <c r="B55" s="9">
        <v>995</v>
      </c>
      <c r="C55" s="9">
        <f>SUM(D55:G55)</f>
        <v>245</v>
      </c>
      <c r="D55" s="9">
        <v>80</v>
      </c>
      <c r="E55" s="9">
        <v>0</v>
      </c>
      <c r="F55" s="9">
        <v>100</v>
      </c>
      <c r="G55" s="9">
        <v>65</v>
      </c>
      <c r="H55" s="6">
        <f>C55/B55</f>
        <v>0.24623115577889448</v>
      </c>
      <c r="I55" t="s">
        <v>123</v>
      </c>
    </row>
    <row r="56" spans="1:9" ht="12.75">
      <c r="A56" t="s">
        <v>79</v>
      </c>
      <c r="B56" s="9">
        <v>3500</v>
      </c>
      <c r="C56" s="9">
        <f>SUM(D56:G56)</f>
        <v>1100</v>
      </c>
      <c r="D56" s="9">
        <v>0</v>
      </c>
      <c r="E56" s="9">
        <v>0</v>
      </c>
      <c r="F56" s="9">
        <v>1100</v>
      </c>
      <c r="G56" s="9">
        <v>0</v>
      </c>
      <c r="H56" s="6">
        <f>C56/B56</f>
        <v>0.3142857142857143</v>
      </c>
      <c r="I56" t="s">
        <v>143</v>
      </c>
    </row>
    <row r="57" spans="1:9" ht="12.75">
      <c r="A57" t="s">
        <v>80</v>
      </c>
      <c r="B57" s="9">
        <v>2110</v>
      </c>
      <c r="C57" s="9">
        <f>SUM(D57:G57)</f>
        <v>1120</v>
      </c>
      <c r="D57" s="9">
        <v>40</v>
      </c>
      <c r="E57" s="9">
        <v>470</v>
      </c>
      <c r="F57" s="9">
        <v>500</v>
      </c>
      <c r="G57" s="9">
        <v>110</v>
      </c>
      <c r="H57" s="6">
        <f>C57/B57</f>
        <v>0.5308056872037915</v>
      </c>
      <c r="I57" t="s">
        <v>123</v>
      </c>
    </row>
    <row r="58" spans="1:9" ht="12.75">
      <c r="A58" t="s">
        <v>81</v>
      </c>
      <c r="B58" s="9">
        <v>5790</v>
      </c>
      <c r="C58" s="9">
        <f>SUM(D58:G58)</f>
        <v>1000</v>
      </c>
      <c r="D58" s="9">
        <v>600</v>
      </c>
      <c r="E58" s="9">
        <v>0</v>
      </c>
      <c r="F58" s="9">
        <v>300</v>
      </c>
      <c r="G58" s="9">
        <v>100</v>
      </c>
      <c r="H58" s="6">
        <f>C58/B58</f>
        <v>0.17271157167530224</v>
      </c>
      <c r="I58" t="s">
        <v>123</v>
      </c>
    </row>
    <row r="59" spans="1:9" ht="12.75">
      <c r="A59" t="s">
        <v>82</v>
      </c>
      <c r="B59" s="9">
        <v>455</v>
      </c>
      <c r="C59" s="9">
        <f>SUM(D59:G59)</f>
        <v>405</v>
      </c>
      <c r="D59" s="9">
        <v>80</v>
      </c>
      <c r="E59" s="9">
        <v>0</v>
      </c>
      <c r="F59" s="9">
        <v>225</v>
      </c>
      <c r="G59" s="9">
        <v>100</v>
      </c>
      <c r="H59" s="6">
        <f>C59/B59</f>
        <v>0.8901098901098901</v>
      </c>
      <c r="I59" t="s">
        <v>130</v>
      </c>
    </row>
    <row r="60" spans="1:9" ht="12.75">
      <c r="A60" t="s">
        <v>83</v>
      </c>
      <c r="B60" s="9">
        <v>4500</v>
      </c>
      <c r="C60" s="9">
        <f>SUM(D60:G60)</f>
        <v>2550</v>
      </c>
      <c r="D60" s="9">
        <v>600</v>
      </c>
      <c r="E60" s="9">
        <v>200</v>
      </c>
      <c r="F60" s="9">
        <v>1500</v>
      </c>
      <c r="G60" s="9">
        <v>250</v>
      </c>
      <c r="H60" s="6">
        <f>C60/B60</f>
        <v>0.5666666666666667</v>
      </c>
      <c r="I60" s="4" t="s">
        <v>135</v>
      </c>
    </row>
    <row r="61" spans="1:9" ht="12.75">
      <c r="A61" t="s">
        <v>84</v>
      </c>
      <c r="B61" s="9">
        <v>700</v>
      </c>
      <c r="C61" s="9">
        <f>SUM(D61:G61)</f>
        <v>350</v>
      </c>
      <c r="D61" s="9">
        <v>50</v>
      </c>
      <c r="E61" s="9">
        <v>0</v>
      </c>
      <c r="F61" s="9">
        <v>200</v>
      </c>
      <c r="G61" s="9">
        <v>100</v>
      </c>
      <c r="H61" s="6">
        <f>C61/B61</f>
        <v>0.5</v>
      </c>
      <c r="I61" t="s">
        <v>143</v>
      </c>
    </row>
    <row r="62" spans="1:9" ht="12.75">
      <c r="A62" t="s">
        <v>85</v>
      </c>
      <c r="B62" s="9">
        <v>8045</v>
      </c>
      <c r="C62" s="9">
        <f>SUM(D62:G62)</f>
        <v>1550</v>
      </c>
      <c r="D62" s="9">
        <v>0</v>
      </c>
      <c r="E62" s="9">
        <v>400</v>
      </c>
      <c r="F62" s="9">
        <v>1000</v>
      </c>
      <c r="G62" s="9">
        <v>150</v>
      </c>
      <c r="H62" s="6">
        <f>C62/B62</f>
        <v>0.19266625233064014</v>
      </c>
      <c r="I62" t="s">
        <v>130</v>
      </c>
    </row>
    <row r="63" spans="1:9" ht="12.75">
      <c r="A63" t="s">
        <v>86</v>
      </c>
      <c r="B63" s="9">
        <v>2280</v>
      </c>
      <c r="C63" s="9">
        <f>SUM(D63:G63)</f>
        <v>180</v>
      </c>
      <c r="D63" s="9">
        <v>50</v>
      </c>
      <c r="E63" s="9">
        <v>0</v>
      </c>
      <c r="F63" s="9">
        <v>30</v>
      </c>
      <c r="G63" s="9">
        <v>100</v>
      </c>
      <c r="H63" s="6">
        <f>C63/B63</f>
        <v>0.07894736842105263</v>
      </c>
      <c r="I63" t="s">
        <v>143</v>
      </c>
    </row>
    <row r="64" spans="1:9" ht="12.75">
      <c r="A64" t="s">
        <v>87</v>
      </c>
      <c r="B64" s="9">
        <v>1250</v>
      </c>
      <c r="C64" s="9">
        <f>SUM(D64:G64)</f>
        <v>550</v>
      </c>
      <c r="D64" s="9">
        <v>400</v>
      </c>
      <c r="E64" s="9">
        <v>0</v>
      </c>
      <c r="F64" s="9">
        <v>0</v>
      </c>
      <c r="G64" s="9">
        <v>150</v>
      </c>
      <c r="H64" s="6">
        <f>C64/B64</f>
        <v>0.44</v>
      </c>
      <c r="I64" t="s">
        <v>143</v>
      </c>
    </row>
    <row r="65" spans="1:9" ht="12.75">
      <c r="A65" t="s">
        <v>88</v>
      </c>
      <c r="B65" s="9">
        <v>5490</v>
      </c>
      <c r="C65" s="9">
        <f>SUM(D65:G65)</f>
        <v>1010</v>
      </c>
      <c r="D65" s="9">
        <v>0</v>
      </c>
      <c r="E65" s="9">
        <v>0</v>
      </c>
      <c r="F65" s="9">
        <v>860</v>
      </c>
      <c r="G65" s="9">
        <v>150</v>
      </c>
      <c r="H65" s="6">
        <f>C65/B65</f>
        <v>0.18397085610200364</v>
      </c>
      <c r="I65" t="s">
        <v>148</v>
      </c>
    </row>
    <row r="66" spans="1:9" ht="12.75">
      <c r="A66" t="s">
        <v>89</v>
      </c>
      <c r="B66" s="9">
        <v>1460</v>
      </c>
      <c r="C66" s="9">
        <f>SUM(D66:G66)</f>
        <v>840</v>
      </c>
      <c r="D66" s="9">
        <v>400</v>
      </c>
      <c r="E66" s="9">
        <v>0</v>
      </c>
      <c r="F66" s="9">
        <v>290</v>
      </c>
      <c r="G66" s="9">
        <v>150</v>
      </c>
      <c r="H66" s="6">
        <f>C66/B66</f>
        <v>0.5753424657534246</v>
      </c>
      <c r="I66" t="s">
        <v>123</v>
      </c>
    </row>
    <row r="67" spans="1:9" ht="12.75">
      <c r="A67" t="s">
        <v>90</v>
      </c>
      <c r="B67" s="9">
        <v>4400</v>
      </c>
      <c r="C67" s="9">
        <f>SUM(D67:G67)</f>
        <v>1300</v>
      </c>
      <c r="D67" s="9">
        <v>200</v>
      </c>
      <c r="E67" s="9">
        <v>0</v>
      </c>
      <c r="F67" s="9">
        <v>1000</v>
      </c>
      <c r="G67" s="9">
        <v>100</v>
      </c>
      <c r="H67" s="6">
        <f>C67/B67</f>
        <v>0.29545454545454547</v>
      </c>
      <c r="I67" t="s">
        <v>143</v>
      </c>
    </row>
    <row r="68" spans="1:9" ht="12.75">
      <c r="A68" t="s">
        <v>91</v>
      </c>
      <c r="B68" s="9">
        <v>2205</v>
      </c>
      <c r="C68" s="9">
        <f>SUM(D68:G68)</f>
        <v>800</v>
      </c>
      <c r="D68" s="9">
        <v>800</v>
      </c>
      <c r="E68" s="9">
        <v>0</v>
      </c>
      <c r="F68" s="9">
        <v>0</v>
      </c>
      <c r="G68" s="9">
        <v>0</v>
      </c>
      <c r="H68" s="6">
        <f>C68/B68</f>
        <v>0.36281179138321995</v>
      </c>
      <c r="I68" t="s">
        <v>143</v>
      </c>
    </row>
    <row r="69" spans="1:9" ht="12.75">
      <c r="A69" t="s">
        <v>92</v>
      </c>
      <c r="B69" s="9">
        <v>2100</v>
      </c>
      <c r="C69" s="9">
        <f>SUM(D69:G69)</f>
        <v>1200</v>
      </c>
      <c r="D69" s="9">
        <v>0</v>
      </c>
      <c r="E69" s="9">
        <v>1000</v>
      </c>
      <c r="F69" s="9">
        <v>100</v>
      </c>
      <c r="G69" s="9">
        <v>100</v>
      </c>
      <c r="H69" s="6">
        <f>C69/B69</f>
        <v>0.5714285714285714</v>
      </c>
      <c r="I69" t="s">
        <v>141</v>
      </c>
    </row>
    <row r="70" spans="1:9" ht="12.75">
      <c r="A70" t="s">
        <v>93</v>
      </c>
      <c r="B70" s="9">
        <v>2680</v>
      </c>
      <c r="C70" s="9">
        <f>SUM(D70:G70)</f>
        <v>1240</v>
      </c>
      <c r="D70" s="9">
        <v>170</v>
      </c>
      <c r="E70" s="9">
        <v>0</v>
      </c>
      <c r="F70" s="9">
        <v>870</v>
      </c>
      <c r="G70" s="9">
        <v>200</v>
      </c>
      <c r="H70" s="6">
        <f>C70/B70</f>
        <v>0.4626865671641791</v>
      </c>
      <c r="I70" t="s">
        <v>143</v>
      </c>
    </row>
    <row r="71" spans="1:9" ht="12.75">
      <c r="A71" t="s">
        <v>94</v>
      </c>
      <c r="B71" s="9">
        <v>2600</v>
      </c>
      <c r="C71" s="9">
        <f>SUM(D71:G71)</f>
        <v>950</v>
      </c>
      <c r="D71" s="9">
        <v>300</v>
      </c>
      <c r="E71" s="9">
        <v>0</v>
      </c>
      <c r="F71" s="9">
        <v>500</v>
      </c>
      <c r="G71" s="9">
        <v>150</v>
      </c>
      <c r="H71" s="6">
        <f>C71/B71</f>
        <v>0.36538461538461536</v>
      </c>
      <c r="I71" t="s">
        <v>123</v>
      </c>
    </row>
    <row r="72" spans="1:9" ht="12.75">
      <c r="A72" t="s">
        <v>95</v>
      </c>
      <c r="B72" s="9">
        <v>7275</v>
      </c>
      <c r="C72" s="9">
        <f>SUM(D72:G72)</f>
        <v>550</v>
      </c>
      <c r="D72" s="9">
        <v>250</v>
      </c>
      <c r="E72" s="9">
        <v>0</v>
      </c>
      <c r="F72" s="9">
        <v>250</v>
      </c>
      <c r="G72" s="9">
        <v>50</v>
      </c>
      <c r="H72" s="6">
        <f>C72/B72</f>
        <v>0.07560137457044673</v>
      </c>
      <c r="I72" t="s">
        <v>143</v>
      </c>
    </row>
    <row r="73" spans="1:10" ht="12.75">
      <c r="A73" t="s">
        <v>96</v>
      </c>
      <c r="B73" s="9">
        <v>1200</v>
      </c>
      <c r="C73" s="9">
        <f>SUM(D73:G73)</f>
        <v>650</v>
      </c>
      <c r="D73" s="9">
        <v>50</v>
      </c>
      <c r="E73" s="9">
        <v>0</v>
      </c>
      <c r="F73" s="9">
        <v>500</v>
      </c>
      <c r="G73" s="9">
        <v>100</v>
      </c>
      <c r="H73" s="6">
        <f>C73/B73</f>
        <v>0.5416666666666666</v>
      </c>
      <c r="I73" t="s">
        <v>126</v>
      </c>
      <c r="J73" t="s">
        <v>138</v>
      </c>
    </row>
    <row r="74" spans="1:9" ht="12.75">
      <c r="A74" t="s">
        <v>97</v>
      </c>
      <c r="B74" s="9">
        <v>1450</v>
      </c>
      <c r="C74" s="9">
        <f>SUM(D74:G74)</f>
        <v>600</v>
      </c>
      <c r="D74" s="9">
        <v>100</v>
      </c>
      <c r="E74" s="9">
        <v>200</v>
      </c>
      <c r="F74" s="9">
        <v>250</v>
      </c>
      <c r="G74" s="9">
        <v>50</v>
      </c>
      <c r="H74" s="6">
        <f>C74/B74</f>
        <v>0.41379310344827586</v>
      </c>
      <c r="I74" t="s">
        <v>143</v>
      </c>
    </row>
    <row r="75" spans="1:9" ht="12.75">
      <c r="A75" t="s">
        <v>41</v>
      </c>
      <c r="B75" s="9">
        <v>1900</v>
      </c>
      <c r="C75" s="9">
        <f>SUM(D75:G75)</f>
        <v>550</v>
      </c>
      <c r="D75" s="9">
        <v>100</v>
      </c>
      <c r="E75" s="9">
        <v>100</v>
      </c>
      <c r="F75" s="9">
        <v>250</v>
      </c>
      <c r="G75" s="9">
        <v>100</v>
      </c>
      <c r="H75" s="6">
        <f>C75/B75</f>
        <v>0.2894736842105263</v>
      </c>
      <c r="I75" t="s">
        <v>143</v>
      </c>
    </row>
    <row r="76" spans="1:9" ht="12.75">
      <c r="A76" t="s">
        <v>42</v>
      </c>
      <c r="B76" s="9">
        <v>4150</v>
      </c>
      <c r="C76" s="9">
        <f>SUM(D76:G76)</f>
        <v>400</v>
      </c>
      <c r="D76" s="9">
        <v>250</v>
      </c>
      <c r="E76" s="9">
        <v>0</v>
      </c>
      <c r="F76" s="9">
        <v>0</v>
      </c>
      <c r="G76" s="9">
        <v>150</v>
      </c>
      <c r="H76" s="6">
        <f>C76/B76</f>
        <v>0.0963855421686747</v>
      </c>
      <c r="I76" t="s">
        <v>129</v>
      </c>
    </row>
    <row r="77" spans="1:9" ht="12.75">
      <c r="A77" t="s">
        <v>36</v>
      </c>
      <c r="B77" s="9">
        <v>503.2</v>
      </c>
      <c r="C77" s="9">
        <f>SUM(D77:G77)</f>
        <v>504</v>
      </c>
      <c r="D77" s="9">
        <v>504</v>
      </c>
      <c r="E77" s="9">
        <v>0</v>
      </c>
      <c r="F77" s="9">
        <v>0</v>
      </c>
      <c r="G77" s="9">
        <v>0</v>
      </c>
      <c r="H77" s="6">
        <f>C77/B77</f>
        <v>1.001589825119237</v>
      </c>
      <c r="I77" t="s">
        <v>127</v>
      </c>
    </row>
    <row r="78" spans="1:9" ht="12.75">
      <c r="A78" t="s">
        <v>2</v>
      </c>
      <c r="B78" s="9">
        <v>6750</v>
      </c>
      <c r="C78" s="9">
        <f>SUM(D78:G78)</f>
        <v>600</v>
      </c>
      <c r="D78" s="9">
        <v>50</v>
      </c>
      <c r="E78" s="9">
        <v>0</v>
      </c>
      <c r="F78" s="9">
        <v>500</v>
      </c>
      <c r="G78" s="9">
        <v>50</v>
      </c>
      <c r="H78" s="6">
        <f>C78/B78</f>
        <v>0.08888888888888889</v>
      </c>
      <c r="I78" t="s">
        <v>143</v>
      </c>
    </row>
    <row r="79" spans="1:9" ht="12.75">
      <c r="A79" t="s">
        <v>3</v>
      </c>
      <c r="B79" s="9">
        <v>375</v>
      </c>
      <c r="C79" s="9">
        <f>SUM(D79:G79)</f>
        <v>250</v>
      </c>
      <c r="D79" s="9">
        <v>0</v>
      </c>
      <c r="E79" s="9">
        <v>150</v>
      </c>
      <c r="F79" s="9">
        <v>100</v>
      </c>
      <c r="G79" s="9">
        <v>0</v>
      </c>
      <c r="H79" s="6">
        <f>C79/B79</f>
        <v>0.6666666666666666</v>
      </c>
      <c r="I79" t="s">
        <v>143</v>
      </c>
    </row>
    <row r="80" spans="1:9" ht="12.75">
      <c r="A80" t="s">
        <v>19</v>
      </c>
      <c r="B80" s="9">
        <v>4925</v>
      </c>
      <c r="C80" s="9">
        <f>SUM(D80:G80)</f>
        <v>800</v>
      </c>
      <c r="D80" s="9">
        <v>200</v>
      </c>
      <c r="E80" s="9">
        <v>300</v>
      </c>
      <c r="F80" s="9">
        <v>200</v>
      </c>
      <c r="G80" s="9">
        <v>100</v>
      </c>
      <c r="H80" s="6">
        <f>C80/B80</f>
        <v>0.16243654822335024</v>
      </c>
      <c r="I80" t="s">
        <v>123</v>
      </c>
    </row>
    <row r="81" spans="1:10" ht="12.75">
      <c r="A81" t="s">
        <v>98</v>
      </c>
      <c r="B81" s="9">
        <v>2275</v>
      </c>
      <c r="C81" s="9">
        <f>SUM(D81:G81)</f>
        <v>650</v>
      </c>
      <c r="D81" s="9">
        <v>0</v>
      </c>
      <c r="E81" s="9">
        <v>0</v>
      </c>
      <c r="F81" s="9">
        <v>600</v>
      </c>
      <c r="G81" s="9">
        <v>50</v>
      </c>
      <c r="H81" s="6">
        <f>C81/B81</f>
        <v>0.2857142857142857</v>
      </c>
      <c r="I81" t="s">
        <v>123</v>
      </c>
      <c r="J81" t="s">
        <v>146</v>
      </c>
    </row>
    <row r="82" spans="1:9" ht="12.75">
      <c r="A82" t="s">
        <v>99</v>
      </c>
      <c r="B82" s="9">
        <v>1625</v>
      </c>
      <c r="C82" s="9">
        <f>SUM(D82:G82)</f>
        <v>840</v>
      </c>
      <c r="D82" s="9">
        <v>135</v>
      </c>
      <c r="E82" s="9">
        <v>265</v>
      </c>
      <c r="F82" s="9">
        <v>300</v>
      </c>
      <c r="G82" s="9">
        <v>140</v>
      </c>
      <c r="H82" s="6">
        <f>C82/B82</f>
        <v>0.5169230769230769</v>
      </c>
      <c r="I82" t="s">
        <v>123</v>
      </c>
    </row>
    <row r="83" spans="1:9" ht="12.75">
      <c r="A83" t="s">
        <v>43</v>
      </c>
      <c r="B83" s="9">
        <v>700</v>
      </c>
      <c r="C83" s="9">
        <f>SUM(D83:G83)</f>
        <v>550</v>
      </c>
      <c r="D83" s="9">
        <v>50</v>
      </c>
      <c r="E83" s="9">
        <v>50</v>
      </c>
      <c r="F83" s="9">
        <v>300</v>
      </c>
      <c r="G83" s="9">
        <v>150</v>
      </c>
      <c r="H83" s="6">
        <f>C83/B83</f>
        <v>0.7857142857142857</v>
      </c>
      <c r="I83" t="s">
        <v>129</v>
      </c>
    </row>
    <row r="84" spans="1:9" ht="12.75">
      <c r="A84" t="s">
        <v>29</v>
      </c>
      <c r="B84" s="9">
        <v>1705</v>
      </c>
      <c r="C84" s="9">
        <f>SUM(D84:G84)</f>
        <v>645</v>
      </c>
      <c r="D84" s="9">
        <v>20</v>
      </c>
      <c r="E84" s="9">
        <v>200</v>
      </c>
      <c r="F84" s="9">
        <v>350</v>
      </c>
      <c r="G84" s="9">
        <v>75</v>
      </c>
      <c r="H84" s="6">
        <f>C84/B84</f>
        <v>0.3782991202346041</v>
      </c>
      <c r="I84" t="s">
        <v>123</v>
      </c>
    </row>
    <row r="85" spans="1:9" ht="12.75">
      <c r="A85" t="s">
        <v>139</v>
      </c>
      <c r="B85" s="9">
        <v>3400</v>
      </c>
      <c r="C85" s="9">
        <f>SUM(D85:G85)</f>
        <v>850</v>
      </c>
      <c r="D85" s="9">
        <v>50</v>
      </c>
      <c r="E85" s="9">
        <v>0</v>
      </c>
      <c r="F85" s="9">
        <v>600</v>
      </c>
      <c r="G85" s="9">
        <v>200</v>
      </c>
      <c r="H85" s="6">
        <f>C85/B85</f>
        <v>0.25</v>
      </c>
      <c r="I85" t="s">
        <v>130</v>
      </c>
    </row>
    <row r="86" spans="1:9" ht="12.75">
      <c r="A86" t="s">
        <v>24</v>
      </c>
      <c r="B86" s="9">
        <v>1325</v>
      </c>
      <c r="C86" s="9">
        <f>SUM(D86:G86)</f>
        <v>600</v>
      </c>
      <c r="D86" s="9">
        <v>0</v>
      </c>
      <c r="E86" s="9">
        <v>0</v>
      </c>
      <c r="F86" s="9">
        <v>400</v>
      </c>
      <c r="G86" s="9">
        <v>200</v>
      </c>
      <c r="H86" s="6">
        <f>C86/B86</f>
        <v>0.4528301886792453</v>
      </c>
      <c r="I86" t="s">
        <v>140</v>
      </c>
    </row>
    <row r="87" spans="1:10" ht="12.75">
      <c r="A87" t="s">
        <v>100</v>
      </c>
      <c r="B87" s="9">
        <v>1000</v>
      </c>
      <c r="C87" s="9">
        <f>SUM(D87:G87)</f>
        <v>300</v>
      </c>
      <c r="D87" s="9">
        <v>50</v>
      </c>
      <c r="E87" s="9">
        <v>0</v>
      </c>
      <c r="F87" s="9">
        <v>100</v>
      </c>
      <c r="G87" s="9">
        <v>150</v>
      </c>
      <c r="H87" s="6">
        <f>C87/B87</f>
        <v>0.3</v>
      </c>
      <c r="I87" t="s">
        <v>123</v>
      </c>
      <c r="J87" t="s">
        <v>136</v>
      </c>
    </row>
    <row r="88" spans="1:10" ht="12.75">
      <c r="A88" t="s">
        <v>37</v>
      </c>
      <c r="B88" s="9">
        <v>4500</v>
      </c>
      <c r="C88" s="9">
        <f>SUM(D88:G88)</f>
        <v>550</v>
      </c>
      <c r="D88" s="9">
        <v>0</v>
      </c>
      <c r="E88" s="9">
        <v>200</v>
      </c>
      <c r="F88" s="9">
        <v>250</v>
      </c>
      <c r="G88" s="9">
        <v>100</v>
      </c>
      <c r="H88" s="6">
        <f>C88/B88</f>
        <v>0.12222222222222222</v>
      </c>
      <c r="I88" t="s">
        <v>143</v>
      </c>
      <c r="J88" t="s">
        <v>147</v>
      </c>
    </row>
    <row r="89" spans="1:9" ht="12.75">
      <c r="A89" t="s">
        <v>101</v>
      </c>
      <c r="B89" s="9">
        <v>3550</v>
      </c>
      <c r="C89" s="9">
        <f>SUM(D89:G89)</f>
        <v>600</v>
      </c>
      <c r="D89" s="9">
        <v>0</v>
      </c>
      <c r="E89" s="9">
        <v>0</v>
      </c>
      <c r="F89" s="9">
        <v>500</v>
      </c>
      <c r="G89" s="9">
        <v>100</v>
      </c>
      <c r="H89" s="6">
        <f>C89/B89</f>
        <v>0.16901408450704225</v>
      </c>
      <c r="I89" t="s">
        <v>143</v>
      </c>
    </row>
    <row r="90" spans="1:10" ht="12.75">
      <c r="A90" t="s">
        <v>102</v>
      </c>
      <c r="B90" s="9">
        <v>2850</v>
      </c>
      <c r="C90" s="9">
        <f>SUM(D90:G90)</f>
        <v>850</v>
      </c>
      <c r="D90" s="9">
        <v>150</v>
      </c>
      <c r="E90" s="9">
        <v>100</v>
      </c>
      <c r="F90" s="9">
        <v>450</v>
      </c>
      <c r="G90" s="9">
        <v>150</v>
      </c>
      <c r="H90" s="6">
        <f>C90/B90</f>
        <v>0.2982456140350877</v>
      </c>
      <c r="I90" t="s">
        <v>143</v>
      </c>
      <c r="J90" t="s">
        <v>146</v>
      </c>
    </row>
    <row r="91" spans="1:10" ht="12.75">
      <c r="A91" t="s">
        <v>103</v>
      </c>
      <c r="B91" s="9">
        <v>610</v>
      </c>
      <c r="C91" s="9">
        <f>SUM(D91:G91)</f>
        <v>410</v>
      </c>
      <c r="D91" s="9">
        <v>30</v>
      </c>
      <c r="E91" s="9">
        <v>0</v>
      </c>
      <c r="F91" s="9">
        <v>300</v>
      </c>
      <c r="G91" s="9">
        <v>80</v>
      </c>
      <c r="H91" s="6">
        <f>C91/B91</f>
        <v>0.6721311475409836</v>
      </c>
      <c r="I91" t="s">
        <v>143</v>
      </c>
      <c r="J91" t="s">
        <v>149</v>
      </c>
    </row>
    <row r="92" spans="1:10" ht="12.75">
      <c r="A92" t="s">
        <v>104</v>
      </c>
      <c r="B92" s="9">
        <v>8514.99</v>
      </c>
      <c r="C92" s="9">
        <f>SUM(D92:G92)</f>
        <v>0</v>
      </c>
      <c r="D92" s="9">
        <v>0</v>
      </c>
      <c r="E92" s="9">
        <v>0</v>
      </c>
      <c r="F92" s="9">
        <v>0</v>
      </c>
      <c r="G92" s="9">
        <v>0</v>
      </c>
      <c r="H92" s="6">
        <f>C92/B92</f>
        <v>0</v>
      </c>
      <c r="I92" t="s">
        <v>129</v>
      </c>
      <c r="J92" t="s">
        <v>137</v>
      </c>
    </row>
    <row r="93" spans="1:9" ht="12.75">
      <c r="A93" t="s">
        <v>44</v>
      </c>
      <c r="B93" s="9">
        <v>3580</v>
      </c>
      <c r="C93" s="9">
        <f>SUM(D93:G93)</f>
        <v>2200</v>
      </c>
      <c r="D93" s="9">
        <v>540</v>
      </c>
      <c r="E93" s="9">
        <v>650</v>
      </c>
      <c r="F93" s="9">
        <v>860</v>
      </c>
      <c r="G93" s="9">
        <v>150</v>
      </c>
      <c r="H93" s="6">
        <f>C93/B93</f>
        <v>0.6145251396648045</v>
      </c>
      <c r="I93" t="s">
        <v>129</v>
      </c>
    </row>
    <row r="94" spans="1:9" ht="12.75">
      <c r="A94" t="s">
        <v>105</v>
      </c>
      <c r="B94" s="9">
        <v>1564</v>
      </c>
      <c r="C94" s="9">
        <f>SUM(D94:G94)</f>
        <v>770</v>
      </c>
      <c r="D94" s="9">
        <v>0</v>
      </c>
      <c r="E94" s="9">
        <v>220</v>
      </c>
      <c r="F94" s="9">
        <v>400</v>
      </c>
      <c r="G94" s="9">
        <v>150</v>
      </c>
      <c r="H94" s="6">
        <f>C94/B94</f>
        <v>0.49232736572890023</v>
      </c>
      <c r="I94" t="s">
        <v>129</v>
      </c>
    </row>
    <row r="95" spans="1:9" ht="12.75">
      <c r="A95" s="2" t="s">
        <v>106</v>
      </c>
      <c r="B95" s="9">
        <v>420</v>
      </c>
      <c r="C95" s="9">
        <f>SUM(D95:G95)</f>
        <v>320</v>
      </c>
      <c r="D95" s="9">
        <v>0</v>
      </c>
      <c r="E95" s="9">
        <v>0</v>
      </c>
      <c r="F95" s="9">
        <v>160</v>
      </c>
      <c r="G95" s="9">
        <v>160</v>
      </c>
      <c r="H95" s="6">
        <f>C95/B95</f>
        <v>0.7619047619047619</v>
      </c>
      <c r="I95" t="s">
        <v>126</v>
      </c>
    </row>
    <row r="96" spans="1:10" ht="12.75">
      <c r="A96" t="s">
        <v>25</v>
      </c>
      <c r="B96" s="9">
        <v>6880</v>
      </c>
      <c r="C96" s="9">
        <f>SUM(D96:G96)</f>
        <v>1030</v>
      </c>
      <c r="D96" s="9">
        <v>80</v>
      </c>
      <c r="E96" s="9">
        <v>50</v>
      </c>
      <c r="F96" s="9">
        <v>800</v>
      </c>
      <c r="G96" s="9">
        <v>100</v>
      </c>
      <c r="H96" s="6">
        <f>C96/B96</f>
        <v>0.14970930232558138</v>
      </c>
      <c r="I96" t="s">
        <v>143</v>
      </c>
      <c r="J96" t="s">
        <v>149</v>
      </c>
    </row>
    <row r="97" spans="1:9" ht="12.75">
      <c r="A97" t="s">
        <v>20</v>
      </c>
      <c r="B97" s="9">
        <v>547</v>
      </c>
      <c r="C97" s="9">
        <f>SUM(D97:G97)</f>
        <v>257</v>
      </c>
      <c r="D97" s="9">
        <v>82</v>
      </c>
      <c r="E97" s="9">
        <v>0</v>
      </c>
      <c r="F97" s="9">
        <v>100</v>
      </c>
      <c r="G97" s="9">
        <v>75</v>
      </c>
      <c r="H97" s="6">
        <f>C97/B97</f>
        <v>0.46983546617915906</v>
      </c>
      <c r="I97" t="s">
        <v>143</v>
      </c>
    </row>
    <row r="98" spans="1:9" ht="12.75">
      <c r="A98" t="s">
        <v>107</v>
      </c>
      <c r="B98" s="9">
        <v>410</v>
      </c>
      <c r="C98" s="9">
        <f>SUM(D98:G98)</f>
        <v>410</v>
      </c>
      <c r="D98" s="9">
        <v>0</v>
      </c>
      <c r="E98" s="9">
        <v>120</v>
      </c>
      <c r="F98" s="9">
        <v>270</v>
      </c>
      <c r="G98" s="9">
        <v>20</v>
      </c>
      <c r="H98" s="6">
        <f>C98/B98</f>
        <v>1</v>
      </c>
      <c r="I98" s="4" t="s">
        <v>142</v>
      </c>
    </row>
    <row r="99" spans="1:9" ht="12.75">
      <c r="A99" t="s">
        <v>108</v>
      </c>
      <c r="B99" s="9">
        <v>50</v>
      </c>
      <c r="C99" s="9">
        <f>SUM(D99:G99)</f>
        <v>50</v>
      </c>
      <c r="D99" s="9">
        <v>0</v>
      </c>
      <c r="E99" s="9">
        <v>0</v>
      </c>
      <c r="F99" s="9">
        <v>50</v>
      </c>
      <c r="G99" s="9">
        <v>0</v>
      </c>
      <c r="H99" s="6">
        <f>C99/B99</f>
        <v>1</v>
      </c>
      <c r="I99" t="s">
        <v>143</v>
      </c>
    </row>
    <row r="100" spans="1:9" ht="12.75">
      <c r="A100" t="s">
        <v>109</v>
      </c>
      <c r="B100" s="9">
        <v>4600</v>
      </c>
      <c r="C100" s="9">
        <f>SUM(D100:G100)</f>
        <v>2200</v>
      </c>
      <c r="D100" s="9">
        <v>0</v>
      </c>
      <c r="E100" s="9">
        <v>800</v>
      </c>
      <c r="F100" s="9">
        <v>1400</v>
      </c>
      <c r="G100" s="9">
        <v>0</v>
      </c>
      <c r="H100" s="6">
        <f>C100/B100</f>
        <v>0.4782608695652174</v>
      </c>
      <c r="I100" t="s">
        <v>127</v>
      </c>
    </row>
    <row r="101" spans="1:9" ht="12.75">
      <c r="A101" t="s">
        <v>110</v>
      </c>
      <c r="B101" s="9">
        <v>489</v>
      </c>
      <c r="C101" s="9">
        <f>SUM(D101:G101)</f>
        <v>459</v>
      </c>
      <c r="D101" s="9">
        <v>0</v>
      </c>
      <c r="E101" s="9">
        <v>0</v>
      </c>
      <c r="F101" s="9">
        <v>214</v>
      </c>
      <c r="G101" s="9">
        <v>245</v>
      </c>
      <c r="H101" s="6">
        <f>C101/B101</f>
        <v>0.9386503067484663</v>
      </c>
      <c r="I101" t="s">
        <v>129</v>
      </c>
    </row>
    <row r="102" spans="1:9" ht="12.75">
      <c r="A102" t="s">
        <v>26</v>
      </c>
      <c r="B102" s="9">
        <v>3750</v>
      </c>
      <c r="C102" s="9">
        <f>SUM(D102:G102)</f>
        <v>900</v>
      </c>
      <c r="D102" s="9">
        <v>100</v>
      </c>
      <c r="E102" s="9">
        <v>100</v>
      </c>
      <c r="F102" s="9">
        <v>500</v>
      </c>
      <c r="G102" s="9">
        <v>200</v>
      </c>
      <c r="H102" s="6">
        <f>C102/B102</f>
        <v>0.24</v>
      </c>
      <c r="I102" s="4" t="s">
        <v>142</v>
      </c>
    </row>
    <row r="103" spans="1:9" ht="12.75">
      <c r="A103" t="s">
        <v>4</v>
      </c>
      <c r="B103" s="9">
        <v>3750</v>
      </c>
      <c r="C103" s="9">
        <f>SUM(D103:G103)</f>
        <v>1090</v>
      </c>
      <c r="D103" s="9">
        <v>410</v>
      </c>
      <c r="E103" s="9">
        <v>300</v>
      </c>
      <c r="F103" s="9">
        <v>300</v>
      </c>
      <c r="G103" s="9">
        <v>80</v>
      </c>
      <c r="H103" s="6">
        <f>C103/B103</f>
        <v>0.2906666666666667</v>
      </c>
      <c r="I103" t="s">
        <v>143</v>
      </c>
    </row>
    <row r="104" spans="1:9" ht="12.75">
      <c r="A104" t="s">
        <v>5</v>
      </c>
      <c r="B104" s="9">
        <v>3600</v>
      </c>
      <c r="C104" s="9">
        <f>SUM(D104:G104)</f>
        <v>400</v>
      </c>
      <c r="D104" s="9">
        <v>0</v>
      </c>
      <c r="E104" s="9">
        <v>0</v>
      </c>
      <c r="F104" s="9">
        <v>100</v>
      </c>
      <c r="G104" s="9">
        <v>300</v>
      </c>
      <c r="H104" s="6">
        <f>C104/B104</f>
        <v>0.1111111111111111</v>
      </c>
      <c r="I104" t="s">
        <v>126</v>
      </c>
    </row>
    <row r="105" spans="1:9" ht="12.75">
      <c r="A105" t="s">
        <v>111</v>
      </c>
      <c r="B105" s="9">
        <v>869</v>
      </c>
      <c r="C105" s="9">
        <f>SUM(D105:G105)</f>
        <v>869</v>
      </c>
      <c r="D105" s="9">
        <v>219</v>
      </c>
      <c r="E105" s="9">
        <v>650</v>
      </c>
      <c r="F105" s="9">
        <v>0</v>
      </c>
      <c r="G105" s="9">
        <v>0</v>
      </c>
      <c r="H105" s="6">
        <f>C105/B105</f>
        <v>1</v>
      </c>
      <c r="I105" t="s">
        <v>126</v>
      </c>
    </row>
    <row r="106" spans="1:9" ht="12.75">
      <c r="A106" t="s">
        <v>22</v>
      </c>
      <c r="B106" s="9">
        <v>900</v>
      </c>
      <c r="C106" s="9">
        <f>SUM(D106:G106)</f>
        <v>610</v>
      </c>
      <c r="D106" s="9">
        <v>160</v>
      </c>
      <c r="E106" s="9">
        <v>0</v>
      </c>
      <c r="F106" s="9">
        <v>300</v>
      </c>
      <c r="G106" s="9">
        <v>150</v>
      </c>
      <c r="H106" s="6">
        <f>C106/B106</f>
        <v>0.6777777777777778</v>
      </c>
      <c r="I106" t="s">
        <v>123</v>
      </c>
    </row>
    <row r="107" spans="1:9" ht="12.75">
      <c r="A107" t="s">
        <v>112</v>
      </c>
      <c r="B107" s="9">
        <v>8580</v>
      </c>
      <c r="C107" s="9">
        <f>SUM(D107:G107)</f>
        <v>850</v>
      </c>
      <c r="D107" s="9">
        <v>300</v>
      </c>
      <c r="E107" s="9">
        <v>0</v>
      </c>
      <c r="F107" s="9">
        <v>400</v>
      </c>
      <c r="G107" s="9">
        <v>150</v>
      </c>
      <c r="H107" s="6">
        <f>C107/B107</f>
        <v>0.09906759906759907</v>
      </c>
      <c r="I107" t="s">
        <v>123</v>
      </c>
    </row>
    <row r="108" spans="1:9" ht="12.75">
      <c r="A108" t="s">
        <v>113</v>
      </c>
      <c r="B108" s="9">
        <v>1050</v>
      </c>
      <c r="C108" s="9">
        <f>SUM(D108:G108)</f>
        <v>600</v>
      </c>
      <c r="D108" s="9">
        <v>0</v>
      </c>
      <c r="E108" s="9">
        <v>0</v>
      </c>
      <c r="F108" s="9">
        <v>550</v>
      </c>
      <c r="G108" s="9">
        <v>50</v>
      </c>
      <c r="H108" s="6">
        <f>C108/B108</f>
        <v>0.5714285714285714</v>
      </c>
      <c r="I108" t="s">
        <v>123</v>
      </c>
    </row>
    <row r="109" spans="1:9" ht="12.75">
      <c r="A109" t="s">
        <v>114</v>
      </c>
      <c r="B109" s="9">
        <v>3960</v>
      </c>
      <c r="C109" s="9">
        <f>SUM(D109:G109)</f>
        <v>1300</v>
      </c>
      <c r="D109" s="9">
        <v>50</v>
      </c>
      <c r="E109" s="9">
        <v>750</v>
      </c>
      <c r="F109" s="9">
        <v>400</v>
      </c>
      <c r="G109" s="9">
        <v>100</v>
      </c>
      <c r="H109" s="6">
        <f>C109/B109</f>
        <v>0.3282828282828283</v>
      </c>
      <c r="I109" t="s">
        <v>123</v>
      </c>
    </row>
    <row r="110" spans="1:10" ht="12.75">
      <c r="A110" t="s">
        <v>115</v>
      </c>
      <c r="B110" s="9">
        <v>650</v>
      </c>
      <c r="C110" s="9">
        <f>SUM(D110:G110)</f>
        <v>300</v>
      </c>
      <c r="D110" s="9">
        <v>0</v>
      </c>
      <c r="E110" s="9">
        <v>0</v>
      </c>
      <c r="F110" s="9">
        <v>250</v>
      </c>
      <c r="G110" s="9">
        <v>50</v>
      </c>
      <c r="H110" s="6">
        <f>C110/B110</f>
        <v>0.46153846153846156</v>
      </c>
      <c r="I110" t="s">
        <v>143</v>
      </c>
      <c r="J110" t="s">
        <v>133</v>
      </c>
    </row>
    <row r="111" spans="1:9" ht="12.75">
      <c r="A111" t="s">
        <v>30</v>
      </c>
      <c r="B111" s="9">
        <v>1030</v>
      </c>
      <c r="C111" s="9">
        <f>SUM(D111:G111)</f>
        <v>530</v>
      </c>
      <c r="D111" s="9">
        <v>0</v>
      </c>
      <c r="E111" s="9">
        <v>20</v>
      </c>
      <c r="F111" s="9">
        <v>470</v>
      </c>
      <c r="G111" s="9">
        <v>40</v>
      </c>
      <c r="H111" s="6">
        <f>C111/B111</f>
        <v>0.5145631067961165</v>
      </c>
      <c r="I111" t="s">
        <v>123</v>
      </c>
    </row>
    <row r="112" spans="1:9" ht="12.75">
      <c r="A112" t="s">
        <v>31</v>
      </c>
      <c r="B112" s="9">
        <v>1650</v>
      </c>
      <c r="C112" s="9">
        <f>SUM(D112:G112)</f>
        <v>850</v>
      </c>
      <c r="D112" s="9">
        <v>100</v>
      </c>
      <c r="E112" s="9">
        <v>0</v>
      </c>
      <c r="F112" s="9">
        <v>600</v>
      </c>
      <c r="G112" s="9">
        <v>150</v>
      </c>
      <c r="H112" s="6">
        <f>C112/B112</f>
        <v>0.5151515151515151</v>
      </c>
      <c r="I112" t="s">
        <v>126</v>
      </c>
    </row>
    <row r="113" spans="1:9" ht="12.75">
      <c r="A113" t="s">
        <v>33</v>
      </c>
      <c r="B113" s="9">
        <v>1500</v>
      </c>
      <c r="C113" s="9">
        <f>SUM(D113:G113)</f>
        <v>550</v>
      </c>
      <c r="D113" s="9">
        <v>100</v>
      </c>
      <c r="E113" s="9">
        <v>0</v>
      </c>
      <c r="F113" s="9">
        <v>300</v>
      </c>
      <c r="G113" s="9">
        <v>150</v>
      </c>
      <c r="H113" s="6">
        <f>C113/B113</f>
        <v>0.36666666666666664</v>
      </c>
      <c r="I113" t="s">
        <v>126</v>
      </c>
    </row>
    <row r="114" spans="1:9" ht="12.75">
      <c r="A114" t="s">
        <v>45</v>
      </c>
      <c r="B114" s="9">
        <v>850</v>
      </c>
      <c r="C114" s="9">
        <f>SUM(D114:G114)</f>
        <v>600</v>
      </c>
      <c r="D114" s="9">
        <v>0</v>
      </c>
      <c r="E114" s="9">
        <v>100</v>
      </c>
      <c r="F114" s="9">
        <v>400</v>
      </c>
      <c r="G114" s="9">
        <v>100</v>
      </c>
      <c r="H114" s="6">
        <f>C114/B114</f>
        <v>0.7058823529411765</v>
      </c>
      <c r="I114" t="s">
        <v>143</v>
      </c>
    </row>
    <row r="115" spans="1:9" ht="12.75">
      <c r="A115" t="s">
        <v>116</v>
      </c>
      <c r="B115" s="9">
        <v>2750</v>
      </c>
      <c r="C115" s="9">
        <f>SUM(D115:G115)</f>
        <v>850</v>
      </c>
      <c r="D115" s="9">
        <v>0</v>
      </c>
      <c r="E115" s="9">
        <v>150</v>
      </c>
      <c r="F115" s="9">
        <v>600</v>
      </c>
      <c r="G115" s="9">
        <v>100</v>
      </c>
      <c r="H115" s="6">
        <f>C115/B115</f>
        <v>0.3090909090909091</v>
      </c>
      <c r="I115" t="s">
        <v>123</v>
      </c>
    </row>
    <row r="116" spans="1:9" ht="12.75">
      <c r="A116" t="s">
        <v>117</v>
      </c>
      <c r="B116" s="9">
        <v>1015</v>
      </c>
      <c r="C116" s="9">
        <f>SUM(D116:G116)</f>
        <v>620</v>
      </c>
      <c r="D116" s="9">
        <v>0</v>
      </c>
      <c r="E116" s="9">
        <v>350</v>
      </c>
      <c r="F116" s="9">
        <v>250</v>
      </c>
      <c r="G116" s="9">
        <v>20</v>
      </c>
      <c r="H116" s="6">
        <f>C116/B116</f>
        <v>0.6108374384236454</v>
      </c>
      <c r="I116" t="s">
        <v>143</v>
      </c>
    </row>
    <row r="117" spans="1:9" ht="12.75">
      <c r="A117" t="s">
        <v>118</v>
      </c>
      <c r="B117" s="9">
        <v>1800</v>
      </c>
      <c r="C117" s="9">
        <f>SUM(D117:G117)</f>
        <v>1000</v>
      </c>
      <c r="D117" s="9">
        <v>200</v>
      </c>
      <c r="E117" s="9">
        <v>0</v>
      </c>
      <c r="F117" s="9">
        <v>0</v>
      </c>
      <c r="G117" s="9">
        <v>800</v>
      </c>
      <c r="H117" s="6">
        <f>C117/B117</f>
        <v>0.5555555555555556</v>
      </c>
      <c r="I117" t="s">
        <v>123</v>
      </c>
    </row>
    <row r="118" spans="1:9" ht="12.75">
      <c r="A118" t="s">
        <v>6</v>
      </c>
      <c r="B118" s="9">
        <v>600</v>
      </c>
      <c r="C118" s="9">
        <f>SUM(D118:G118)</f>
        <v>600</v>
      </c>
      <c r="D118" s="9">
        <v>100</v>
      </c>
      <c r="E118" s="9">
        <v>350</v>
      </c>
      <c r="F118" s="9">
        <v>100</v>
      </c>
      <c r="G118" s="9">
        <v>50</v>
      </c>
      <c r="H118" s="6">
        <f>C118/B118</f>
        <v>1</v>
      </c>
      <c r="I118" t="s">
        <v>123</v>
      </c>
    </row>
    <row r="119" spans="1:9" ht="12.75">
      <c r="A119" t="s">
        <v>144</v>
      </c>
      <c r="B119" s="9">
        <v>100</v>
      </c>
      <c r="C119" s="9">
        <f>SUM(D119:G119)</f>
        <v>0</v>
      </c>
      <c r="D119" s="9">
        <v>0</v>
      </c>
      <c r="E119" s="9">
        <v>0</v>
      </c>
      <c r="F119" s="9">
        <v>0</v>
      </c>
      <c r="G119" s="9">
        <v>0</v>
      </c>
      <c r="H119" s="6">
        <f>C119/B119</f>
        <v>0</v>
      </c>
      <c r="I119" t="s">
        <v>129</v>
      </c>
    </row>
    <row r="120" spans="1:8" ht="12.75">
      <c r="A120" s="1"/>
      <c r="B120" s="9">
        <v>343846.19</v>
      </c>
      <c r="C120" s="9">
        <f>SUM(C2:C119)</f>
        <v>89301</v>
      </c>
      <c r="D120" s="9">
        <f>SUM(D2:D119)</f>
        <v>15460</v>
      </c>
      <c r="E120" s="9">
        <f>SUM(E2:E119)</f>
        <v>17709</v>
      </c>
      <c r="F120" s="9">
        <f>SUM(F2:F119)</f>
        <v>44044</v>
      </c>
      <c r="G120" s="9">
        <f>SUM(G2:G119)</f>
        <v>12088</v>
      </c>
      <c r="H120" s="8">
        <f>C120/B120</f>
        <v>0.2597120532293814</v>
      </c>
    </row>
  </sheetData>
  <hyperlinks>
    <hyperlink ref="A95" r:id="rId1" display="Smile@MI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K. Choe</dc:creator>
  <cp:keywords/>
  <dc:description/>
  <cp:lastModifiedBy> </cp:lastModifiedBy>
  <dcterms:created xsi:type="dcterms:W3CDTF">2003-11-22T06:09:20Z</dcterms:created>
  <dcterms:modified xsi:type="dcterms:W3CDTF">2003-11-24T16:04:46Z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